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2-23 Reports\AFR Summaries\"/>
    </mc:Choice>
  </mc:AlternateContent>
  <xr:revisionPtr revIDLastSave="0" documentId="8_{B174F0C6-F28B-4861-8C30-97FE02FD63C8}" xr6:coauthVersionLast="47" xr6:coauthVersionMax="47" xr10:uidLastSave="{00000000-0000-0000-0000-000000000000}"/>
  <bookViews>
    <workbookView xWindow="28695" yWindow="30" windowWidth="28770" windowHeight="15450" tabRatio="954" xr2:uid="{00000000-000D-0000-FFFF-FFFF00000000}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ARRA">[1]List!$C$1:$C$2</definedName>
    <definedName name="Broward_GLC">BROWARD!$C$6</definedName>
    <definedName name="Broward_TuitionandFees">BROWARD!$A$6</definedName>
    <definedName name="Broward_TuitionandOOSFees">BROWARD!$E$6</definedName>
    <definedName name="Browrard_AllFunds">BROWARD!$D$6</definedName>
    <definedName name="CCPF_TUITION_AND_FEES">EASTERNFL!$A$6</definedName>
    <definedName name="CFL_AllFunds">CENTRALFL!$D$6</definedName>
    <definedName name="CFL_GLC">CENTRALFL!$C$6</definedName>
    <definedName name="CFL_TuitionandFees">CENTRALFL!$A$6</definedName>
    <definedName name="CFL_TuitionandOOSFees">CENTRALFL!$E$6</definedName>
    <definedName name="Chipola_AllFunds">CHIPOLA!$D$6</definedName>
    <definedName name="Chipola_GLC">CHIPOLA!$C$6</definedName>
    <definedName name="Chipola_TuitionandFees">CHIPOLA!$A$6</definedName>
    <definedName name="Chipola_TuitionandOOSFees">CHIPOLA!$E$6</definedName>
    <definedName name="d">DAYTONA!$C$6</definedName>
    <definedName name="Daytona_AllFunds">DAYTONA!$D$6</definedName>
    <definedName name="Daytona_GLC">DAYTONA!$C$6</definedName>
    <definedName name="Daytona_TuitionandFees">DAYTONA!$A$6</definedName>
    <definedName name="Daytona_TuitionandOOSFees">DAYTONA!$E$6</definedName>
    <definedName name="FC_TotalallFunds">FCS!$D$5</definedName>
    <definedName name="FCS_GLC">FCS!$C$5</definedName>
    <definedName name="FCS_TotalTuitionandOOSFees">FCS!$E$5</definedName>
    <definedName name="FCS_TuitionandFees">FCS!$A$5</definedName>
    <definedName name="FSCJ_AllFunds">FSCJ!$D$6</definedName>
    <definedName name="FSCJ_GLC">FSCJ!$C$6</definedName>
    <definedName name="FSCJ_TuitionandFees">FSCJ!$A$6</definedName>
    <definedName name="FSCJ_TuitionandOOSFees">FSCJ!$E$6</definedName>
    <definedName name="FSW_AllFunds">FLORIDASW!$D$6</definedName>
    <definedName name="FSW_GLC">FLORIDASW!$C$6</definedName>
    <definedName name="FSW_TuitionandFees">FLORIDASW!$A$6</definedName>
    <definedName name="FSW_TuitionandOOSFees">FLORIDASW!$E$6</definedName>
    <definedName name="Gateway_AllFunds">GATEWAY!$D$6</definedName>
    <definedName name="Gateway_GLC">GATEWAY!$C$6</definedName>
    <definedName name="Gateway_TuitionandFees">GATEWAY!$A$6</definedName>
    <definedName name="Gateway_TuitionandOOSFees">GATEWAY!$E$6</definedName>
    <definedName name="GLC">EASTERNFL!$C$6</definedName>
    <definedName name="Gulf_AllFunds">GULFCOAST!$D$6</definedName>
    <definedName name="Gulf_GLC">GULFCOAST!$C$6</definedName>
    <definedName name="Gulf_TuitionandFees">GULFCOAST!$A$6</definedName>
    <definedName name="Gulf_TuitionandOOSFees">GULFCOAST!$E$6</definedName>
    <definedName name="Hills_AllFunds">HILLSBOROUGH!$D$6</definedName>
    <definedName name="Hills_GLC">HILLSBOROUGH!$C$6</definedName>
    <definedName name="Hills_TuitionandFees">HILLSBOROUGH!$A$6</definedName>
    <definedName name="Hills_TuitionandOOSFees">HILLSBOROUGH!$E$6</definedName>
    <definedName name="Indian_AllFunds">INDIANRIVER!$D$6</definedName>
    <definedName name="Indian_GLC">INDIANRIVER!$C$6</definedName>
    <definedName name="Indian_TuitionandFees">INDIANRIVER!$A$6</definedName>
    <definedName name="Indian_TuitionandOOSFees">INDIANRIVER!$E$6</definedName>
    <definedName name="Keys_AllFunds">FLKEYS!$D$6</definedName>
    <definedName name="Keys_GLC">FLKEYS!$C$6</definedName>
    <definedName name="Keys_TuitionandFees">FLKEYS!$A$6</definedName>
    <definedName name="Keys_TuitionandOOSFees">FLKEYS!$E$6</definedName>
    <definedName name="Lakesumter_AllFunds">LAKESUMTER!$D$6</definedName>
    <definedName name="LakeSumter_GLC">LAKESUMTER!$C$6</definedName>
    <definedName name="LakeSumter_TuitionandFees">LAKESUMTER!$A$6</definedName>
    <definedName name="LakeSumter_TuitionandOOSFees">LAKESUMTER!$E$6</definedName>
    <definedName name="Miami_AllFunds">MIAMIDADE!$D$6</definedName>
    <definedName name="Miami_GLC">MIAMIDADE!$C$6</definedName>
    <definedName name="Miami_TuitionandFees">MIAMIDADE!$A$6</definedName>
    <definedName name="Miami_TuitionandOOSFees">MIAMIDADE!$E$6</definedName>
    <definedName name="NFL_AllFunds">NORTHFL!$D$6</definedName>
    <definedName name="NFL_GLC">NORTHFL!$C$6</definedName>
    <definedName name="NFL_TuitionandFees">NORTHFL!$A$6</definedName>
    <definedName name="NFL_TuitionandOOSFees">NORTHFL!$E$6</definedName>
    <definedName name="NWFL_AllFunds">NORTHWESTFL!$D$6</definedName>
    <definedName name="NWFL_GLC">NORTHWESTFL!$C$6</definedName>
    <definedName name="NWFL_TuitionandFees">NORTHWESTFL!$A$6</definedName>
    <definedName name="NWFL_TuitionandOOSFees">NORTHWESTFL!$E$6</definedName>
    <definedName name="PalmBeach_Allfunds">PALMBEACH!$D$6</definedName>
    <definedName name="PalmBeach_GLC">PALMBEACH!$C$6</definedName>
    <definedName name="PalmBeach_TuitionandFees">PALMBEACH!$A$6</definedName>
    <definedName name="PalmBeach_TuitionandOOSFees">PALMBEACH!$E$6</definedName>
    <definedName name="Pasco_AllFunds">PASCOHERNANDO!$D$6</definedName>
    <definedName name="Pasco_GLC">PASCOHERNANDO!$C$6</definedName>
    <definedName name="Pasco_TuiitionandOOSFees">PASCOHERNANDO!$E$6</definedName>
    <definedName name="Pasco_TuitionandFees">PASCOHERNANDO!$A$6</definedName>
    <definedName name="Pensacola_AllFunds">PENSACOLA!$D$6</definedName>
    <definedName name="Pensacola_GLC">PENSACOLA!$C$6</definedName>
    <definedName name="Pensacola_TuitionandFees">PENSACOLA!$A$6</definedName>
    <definedName name="Pensacola_TuitionandOOSFees">PENSACOLA!$E$6</definedName>
    <definedName name="Polk_AllFunds">POLK!$D$6</definedName>
    <definedName name="Polk_GLC">POLK!$C$6</definedName>
    <definedName name="Polk_TuitionandFees">POLK!$A$6</definedName>
    <definedName name="Polk_TuitionandOOSFees">POLK!$E$6</definedName>
    <definedName name="_xlnm.Print_Area" localSheetId="2">BROWARD!$A$1:$E$98</definedName>
    <definedName name="_xlnm.Print_Area" localSheetId="3">CENTRALFL!$A$1:$E$98</definedName>
    <definedName name="_xlnm.Print_Area" localSheetId="4">CHIPOLA!$A$1:$E$98</definedName>
    <definedName name="_xlnm.Print_Area" localSheetId="5">DAYTONA!$A$1:$E$98</definedName>
    <definedName name="_xlnm.Print_Area" localSheetId="1">EASTERNFL!$A$1:$E$98</definedName>
    <definedName name="_xlnm.Print_Area" localSheetId="0">FCS!$A$1:$E$97</definedName>
    <definedName name="_xlnm.Print_Area" localSheetId="8">FLKEYS!$A$1:$E$98</definedName>
    <definedName name="_xlnm.Print_Area" localSheetId="6">FLORIDASW!$A$1:$E$98</definedName>
    <definedName name="_xlnm.Print_Area" localSheetId="7">FSCJ!$A$1:$E$98</definedName>
    <definedName name="_xlnm.Print_Area" localSheetId="12">GATEWAY!$A$1:$E$98</definedName>
    <definedName name="_xlnm.Print_Area" localSheetId="9">GULFCOAST!$A$1:$E$98</definedName>
    <definedName name="_xlnm.Print_Area" localSheetId="10">HILLSBOROUGH!$A$1:$E$98</definedName>
    <definedName name="_xlnm.Print_Area" localSheetId="11">INDIANRIVER!$A$1:$E$98</definedName>
    <definedName name="_xlnm.Print_Area" localSheetId="13">LAKESUMTER!$A$1:$E$98</definedName>
    <definedName name="_xlnm.Print_Area" localSheetId="15">MIAMIDADE!$A$1:$E$98</definedName>
    <definedName name="_xlnm.Print_Area" localSheetId="16">NORTHFL!$A$1:$E$98</definedName>
    <definedName name="_xlnm.Print_Area" localSheetId="17">NORTHWESTFL!$A$1:$E$98</definedName>
    <definedName name="_xlnm.Print_Area" localSheetId="18">PALMBEACH!$A$1:$E$98</definedName>
    <definedName name="_xlnm.Print_Area" localSheetId="19">PASCOHERNANDO!$A$1:$E$98</definedName>
    <definedName name="_xlnm.Print_Area" localSheetId="20">PENSACOLA!$A$1:$E$98</definedName>
    <definedName name="_xlnm.Print_Area" localSheetId="21">POLK!$A$1:$E$98</definedName>
    <definedName name="_xlnm.Print_Area" localSheetId="24">SANTAFE!$A$1:$E$98</definedName>
    <definedName name="_xlnm.Print_Area" localSheetId="14">SCFMANATEE!$A$1:$E$98</definedName>
    <definedName name="_xlnm.Print_Area" localSheetId="25">SEMINOLE!$A$1:$E$98</definedName>
    <definedName name="_xlnm.Print_Area" localSheetId="26">SOUTHFL!$A$1:$E$98</definedName>
    <definedName name="_xlnm.Print_Area" localSheetId="22">STJOHNS!$A$1:$E$98</definedName>
    <definedName name="_xlnm.Print_Area" localSheetId="23">STPETE!$A$1:$E$98</definedName>
    <definedName name="_xlnm.Print_Area" localSheetId="27">TALLAHASSEE!$A$1:$E$98</definedName>
    <definedName name="_xlnm.Print_Area" localSheetId="28">VALENCIA!$A$1:$E$98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">SCFMANATEE!$D$6</definedName>
    <definedName name="SantaFe_AllFunds">SANTAFE!$D$6</definedName>
    <definedName name="SantaFe_GLC">SANTAFE!$C$6</definedName>
    <definedName name="SantaFe_TuiitionandOOSFees">SANTAFE!$E$6</definedName>
    <definedName name="SantaFe_TuitionandFees">SANTAFE!$A$6</definedName>
    <definedName name="SCF_AllFunds">SCFMANATEE!$D$6</definedName>
    <definedName name="SCF_GLC">SCFMANATEE!$C$6</definedName>
    <definedName name="SCF_TuitionandFees">SCFMANATEE!$A$6</definedName>
    <definedName name="SCF_TuitionandOOSFees">SCFMANATEE!$E$6</definedName>
    <definedName name="Seminole_AllFunds">SEMINOLE!$D$6</definedName>
    <definedName name="Seminole_GLC">SEMINOLE!$C$6</definedName>
    <definedName name="Seminole_TuitionandFees">SEMINOLE!$A$6</definedName>
    <definedName name="Seminole_TuitionandOOSFees">SEMINOLE!$E$6</definedName>
    <definedName name="SFL_AllFunds">SOUTHFL!$D$6</definedName>
    <definedName name="SFL_GLC">SOUTHFL!$C$6</definedName>
    <definedName name="SFL_TuitionandFees">SOUTHFL!$A$6</definedName>
    <definedName name="SFL_TuitionandOOSFees">SOUTHFL!$E$6</definedName>
    <definedName name="SOF">[2]List!$B$1:$B$4</definedName>
    <definedName name="StJohns_AllFunds">STJOHNS!$D$6</definedName>
    <definedName name="StJohns_GLC">STJOHNS!$C$6</definedName>
    <definedName name="StJohns_TuitionandFees">STJOHNS!$A$6</definedName>
    <definedName name="StJohns_TuitionandOOSFees">STJOHNS!$E$6</definedName>
    <definedName name="StPete_AllFunds">STPETE!$D$6</definedName>
    <definedName name="StPete_GLC">STPETE!$C$6</definedName>
    <definedName name="StPete_TuitionandFees">STPETE!$A$6</definedName>
    <definedName name="StPete_TuitionandOOSFees">STPETE!$E$6</definedName>
    <definedName name="Tall_AllFunds">TALLAHASSEE!$D$6</definedName>
    <definedName name="Tall_GLC">TALLAHASSEE!$C$6</definedName>
    <definedName name="Tall_TuitionandFees">TALLAHASSEE!$A$6</definedName>
    <definedName name="Tall_TuitionandOOSFees">TALLAHASSEE!$E$6</definedName>
    <definedName name="TOTAL_ALL_FUNDS">EASTERNFL!$D$6</definedName>
    <definedName name="TOTAL_TUITION_AND_OUT_OF_STATE_FEES">EASTERNFL!$E$6</definedName>
    <definedName name="Valencia_AllFunds">VALENCIA!$D$6</definedName>
    <definedName name="Valencia_GLC">VALENCIA!$C$6</definedName>
    <definedName name="Valencia_Tuitionand">VALENCIA!$A$6</definedName>
    <definedName name="Valencia_TuitionandFees">VALENCIA!$A$6</definedName>
    <definedName name="Valencia_TuitionandOOSFees">VALENCIA!$E$6</definedName>
    <definedName name="y">'[3]Contact Information'!$C$9</definedName>
    <definedName name="Yearend_date">'[4]Contact Information'!$C$9</definedName>
    <definedName name="Yearend_date1">'[5]Contact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6" i="2"/>
  <c r="D95" i="2"/>
  <c r="D93" i="2"/>
  <c r="D91" i="2"/>
  <c r="D89" i="2"/>
  <c r="D87" i="2"/>
  <c r="D84" i="2"/>
  <c r="D82" i="2"/>
  <c r="D81" i="2"/>
  <c r="D80" i="2"/>
  <c r="D77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63" i="2"/>
  <c r="D56" i="2"/>
  <c r="D55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27" i="2"/>
  <c r="D24" i="2"/>
  <c r="D23" i="2"/>
  <c r="D16" i="2"/>
  <c r="D17" i="2"/>
  <c r="D18" i="2"/>
  <c r="D19" i="2"/>
  <c r="D20" i="2"/>
  <c r="D21" i="2"/>
  <c r="D22" i="2"/>
  <c r="D15" i="2"/>
  <c r="D14" i="2"/>
  <c r="D7" i="2"/>
  <c r="D8" i="2"/>
  <c r="D9" i="2"/>
  <c r="D10" i="2"/>
  <c r="D11" i="2"/>
  <c r="D12" i="2"/>
  <c r="D13" i="2"/>
  <c r="D6" i="2"/>
  <c r="B59" i="2" l="1"/>
  <c r="E24" i="2" l="1"/>
  <c r="E13" i="2" l="1"/>
  <c r="E12" i="2"/>
  <c r="E11" i="2"/>
  <c r="E10" i="2"/>
  <c r="E9" i="2"/>
  <c r="E8" i="2"/>
  <c r="E7" i="2"/>
  <c r="B58" i="2"/>
</calcChain>
</file>

<file path=xl/sharedStrings.xml><?xml version="1.0" encoding="utf-8"?>
<sst xmlns="http://schemas.openxmlformats.org/spreadsheetml/2006/main" count="4694" uniqueCount="162">
  <si>
    <t>FLORIDA COLLEGE SYSTEM - ALL COLLEGES</t>
  </si>
  <si>
    <t>Version:</t>
  </si>
  <si>
    <t>TOTAL TUITION AND OUT-OF-STATE FEES</t>
  </si>
  <si>
    <t>CCPF TUITION AND FEES</t>
  </si>
  <si>
    <t>GLC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</si>
  <si>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</si>
  <si>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</si>
  <si>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</si>
  <si>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</si>
  <si>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</si>
  <si>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40120</t>
  </si>
  <si>
    <t>Tuition-Postsecondary Adult Vocational</t>
  </si>
  <si>
    <t>40130</t>
  </si>
  <si>
    <t>Tuition-Developmental Education</t>
  </si>
  <si>
    <t>40150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</si>
  <si>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</si>
  <si>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</si>
  <si>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</si>
  <si>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</si>
  <si>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</si>
  <si>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</si>
  <si>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SUBTOTAL IN-STATE TUITION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</si>
  <si>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</si>
  <si>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</si>
  <si>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</si>
  <si>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</si>
  <si>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</si>
  <si>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40320</t>
  </si>
  <si>
    <t>Out-of-state Fees-Postsecondary. Adult Vocational</t>
  </si>
  <si>
    <t>40330</t>
  </si>
  <si>
    <t>Out-of-state Fees-Developmental Education</t>
  </si>
  <si>
    <t>40350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</si>
  <si>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</si>
  <si>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</si>
  <si>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</si>
  <si>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</si>
  <si>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</si>
  <si>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</si>
  <si>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SUBTOTAL OUT-OF-STATE FEES</t>
  </si>
  <si>
    <t>from Accounts by GL:</t>
  </si>
  <si>
    <t>TOTAL CCPF STUDENT TUITION AND OUT-OF-STATE FEES</t>
  </si>
  <si>
    <t>OTHER TUITION AND FEES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</si>
  <si>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</si>
  <si>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</si>
  <si>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</si>
  <si>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</si>
  <si>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</si>
  <si>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</si>
  <si>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</si>
  <si>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</si>
  <si>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</si>
  <si>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</si>
  <si>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PSAV</t>
  </si>
  <si>
    <t>40264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</si>
  <si>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</si>
  <si>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</si>
  <si>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</si>
  <si>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</si>
  <si>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</si>
  <si>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</si>
  <si>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</si>
  <si>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</si>
  <si>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</si>
  <si>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</si>
  <si>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</si>
  <si>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</si>
  <si>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</si>
  <si>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</si>
  <si>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</si>
  <si>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</si>
  <si>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</si>
  <si>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</si>
  <si>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</si>
  <si>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</si>
  <si>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</si>
  <si>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</si>
  <si>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</si>
  <si>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</si>
  <si>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</si>
  <si>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</si>
  <si>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</si>
  <si>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</si>
  <si>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</si>
  <si>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</si>
  <si>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</si>
  <si>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</si>
  <si>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</si>
  <si>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</si>
  <si>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</si>
  <si>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</si>
  <si>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</si>
  <si>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</si>
  <si>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</si>
  <si>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</si>
  <si>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</si>
  <si>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</si>
  <si>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</si>
  <si>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</si>
  <si>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</si>
  <si>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</si>
  <si>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</si>
  <si>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</si>
  <si>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</si>
  <si>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</si>
  <si>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</si>
  <si>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</si>
  <si>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PSV</t>
  </si>
  <si>
    <t>PSAV</t>
  </si>
  <si>
    <t>COLL. PREP</t>
  </si>
  <si>
    <t>EPI</t>
  </si>
  <si>
    <t>VOC PREP</t>
  </si>
  <si>
    <t>ABE &amp; SEC</t>
  </si>
  <si>
    <t>OUT-OF-STATE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</si>
  <si>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</si>
  <si>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</si>
  <si>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</si>
  <si>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</si>
  <si>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</si>
  <si>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</si>
  <si>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</si>
  <si>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</si>
  <si>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40101 &amp; 40110</t>
  </si>
  <si>
    <t>DEV. ED.</t>
  </si>
  <si>
    <t>40301 &amp; 40310</t>
  </si>
  <si>
    <t>2023.v01</t>
  </si>
  <si>
    <t xml:space="preserve">2022-2023 FEES </t>
  </si>
  <si>
    <t>40110 &amp; 40110</t>
  </si>
  <si>
    <t>EASTERN FLORIDA STATE COLLEGE</t>
  </si>
  <si>
    <t>2023.v02</t>
  </si>
  <si>
    <t>2022-2023 FEES</t>
  </si>
  <si>
    <t>Tuition-Career and Applied Technology (Formerly PSAV)</t>
  </si>
  <si>
    <t>Out-of-state Fees-Career and Applied Technology (Formerly PSAV)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</si>
  <si>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</si>
  <si>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</si>
  <si>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</si>
  <si>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</si>
  <si>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</si>
  <si>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</si>
  <si>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THE COLLEGE OF THE FLORIDA KEYS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</si>
  <si>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</si>
  <si>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</si>
  <si>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</si>
  <si>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</si>
  <si>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</si>
  <si>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</si>
  <si>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</si>
  <si>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</si>
  <si>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</si>
  <si>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</si>
  <si>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</si>
  <si>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</si>
  <si>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</si>
  <si>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</si>
  <si>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</si>
  <si>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</si>
  <si>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</si>
  <si>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</si>
  <si>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</si>
  <si>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</si>
  <si>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TOTAL ALL FUNDS</t>
  </si>
  <si>
    <t xml:space="preserve">TUITION AND FEE REPORT </t>
  </si>
  <si>
    <t>FLORIDA COLLEGE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</si>
</sst>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indexed="8"/>
      <name val="Calibri"/>
      <family val="2"/>
    </font>
    <font>
      <sz val="1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44"/>
      </patternFill>
    </fill>
  </fills>
  <borders count="8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3" fillId="35" borderId="27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26" applyNumberFormat="0" applyAlignment="0" applyProtection="0"/>
    <xf numFmtId="0" fontId="21" fillId="21" borderId="26" applyNumberFormat="0" applyAlignment="0" applyProtection="0"/>
    <xf numFmtId="0" fontId="22" fillId="0" borderId="31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32" applyNumberFormat="0" applyFont="0" applyAlignment="0" applyProtection="0"/>
    <xf numFmtId="0" fontId="1" fillId="2" borderId="1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1" fillId="2" borderId="1" applyNumberFormat="0" applyFon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12" fillId="34" borderId="26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21" fillId="21" borderId="26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6" fillId="37" borderId="32" applyNumberFormat="0" applyFon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0" fontId="27" fillId="34" borderId="33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0" fontId="29" fillId="0" borderId="34" applyNumberFormat="0" applyFill="0" applyAlignment="0" applyProtection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/>
    </xf>
    <xf numFmtId="0" fontId="5" fillId="15" borderId="4" xfId="0" applyFont="1" applyFill="1" applyBorder="1" applyAlignment="1">
      <alignment horizontal="centerContinuous"/>
    </xf>
    <xf numFmtId="0" fontId="5" fillId="0" borderId="0" xfId="0" applyFont="1"/>
    <xf numFmtId="0" fontId="5" fillId="0" borderId="5" xfId="0" applyFont="1" applyBorder="1" applyAlignment="1">
      <alignment horizontal="center"/>
    </xf>
    <xf numFmtId="164" fontId="7" fillId="0" borderId="0" xfId="0" applyNumberFormat="1" applyFont="1"/>
    <xf numFmtId="0" fontId="5" fillId="15" borderId="6" xfId="0" applyFont="1" applyFill="1" applyBorder="1" applyAlignment="1">
      <alignment horizontal="left" indent="2"/>
    </xf>
    <xf numFmtId="0" fontId="7" fillId="15" borderId="7" xfId="0" applyFont="1" applyFill="1" applyBorder="1"/>
    <xf numFmtId="0" fontId="7" fillId="15" borderId="8" xfId="0" applyFont="1" applyFill="1" applyBorder="1" applyAlignment="1">
      <alignment horizontal="center"/>
    </xf>
    <xf numFmtId="44" fontId="7" fillId="15" borderId="8" xfId="1" applyFont="1" applyFill="1" applyBorder="1" applyAlignment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44" fontId="7" fillId="0" borderId="11" xfId="1" applyFont="1" applyFill="1" applyBorder="1" applyAlignment="1"/>
    <xf numFmtId="164" fontId="7" fillId="15" borderId="8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/>
    <xf numFmtId="0" fontId="7" fillId="0" borderId="12" xfId="2" applyFont="1" applyBorder="1"/>
    <xf numFmtId="164" fontId="7" fillId="0" borderId="13" xfId="0" applyNumberFormat="1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Continuous"/>
    </xf>
    <xf numFmtId="0" fontId="5" fillId="0" borderId="16" xfId="0" applyFont="1" applyBorder="1" applyAlignment="1">
      <alignment horizontal="centerContinuous"/>
    </xf>
    <xf numFmtId="0" fontId="3" fillId="0" borderId="3" xfId="0" applyFont="1" applyBorder="1" applyAlignment="1">
      <alignment horizontal="center"/>
    </xf>
    <xf numFmtId="164" fontId="3" fillId="0" borderId="4" xfId="0" applyNumberFormat="1" applyFont="1" applyBorder="1"/>
    <xf numFmtId="0" fontId="5" fillId="0" borderId="15" xfId="0" applyFont="1" applyBorder="1" applyAlignment="1">
      <alignment horizontal="left"/>
    </xf>
    <xf numFmtId="0" fontId="3" fillId="0" borderId="16" xfId="0" applyFont="1" applyBorder="1"/>
    <xf numFmtId="0" fontId="3" fillId="0" borderId="4" xfId="0" applyFont="1" applyBorder="1" applyAlignment="1">
      <alignment horizontal="center"/>
    </xf>
    <xf numFmtId="44" fontId="7" fillId="0" borderId="17" xfId="1" applyFont="1" applyFill="1" applyBorder="1" applyAlignment="1"/>
    <xf numFmtId="3" fontId="5" fillId="0" borderId="18" xfId="0" applyNumberFormat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44" fontId="7" fillId="0" borderId="22" xfId="1" applyFont="1" applyFill="1" applyBorder="1" applyAlignment="1"/>
    <xf numFmtId="164" fontId="3" fillId="0" borderId="17" xfId="0" applyNumberFormat="1" applyFont="1" applyBorder="1"/>
    <xf numFmtId="0" fontId="6" fillId="0" borderId="12" xfId="0" applyFont="1" applyBorder="1"/>
    <xf numFmtId="0" fontId="6" fillId="0" borderId="0" xfId="0" applyFont="1" applyAlignment="1">
      <alignment horizontal="center"/>
    </xf>
    <xf numFmtId="0" fontId="3" fillId="0" borderId="12" xfId="0" applyFont="1" applyBorder="1"/>
    <xf numFmtId="0" fontId="2" fillId="0" borderId="0" xfId="0" applyFont="1"/>
    <xf numFmtId="0" fontId="3" fillId="0" borderId="23" xfId="0" applyFont="1" applyBorder="1"/>
    <xf numFmtId="0" fontId="3" fillId="0" borderId="24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25" xfId="0" applyFont="1" applyBorder="1"/>
    <xf numFmtId="44" fontId="7" fillId="15" borderId="35" xfId="1" applyFont="1" applyFill="1" applyBorder="1" applyAlignment="1"/>
    <xf numFmtId="0" fontId="7" fillId="0" borderId="36" xfId="0" applyFont="1" applyBorder="1" applyAlignment="1">
      <alignment horizontal="center"/>
    </xf>
    <xf numFmtId="0" fontId="5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 applyAlignment="1">
      <alignment horizontal="center"/>
    </xf>
    <xf numFmtId="44" fontId="7" fillId="0" borderId="40" xfId="1" applyFont="1" applyFill="1" applyBorder="1" applyAlignment="1"/>
    <xf numFmtId="44" fontId="7" fillId="0" borderId="41" xfId="1" applyFont="1" applyFill="1" applyBorder="1" applyAlignment="1"/>
    <xf numFmtId="164" fontId="7" fillId="0" borderId="42" xfId="0" applyNumberFormat="1" applyFont="1" applyBorder="1"/>
    <xf numFmtId="0" fontId="7" fillId="0" borderId="43" xfId="0" applyFont="1" applyBorder="1"/>
    <xf numFmtId="164" fontId="7" fillId="0" borderId="44" xfId="0" applyNumberFormat="1" applyFont="1" applyBorder="1"/>
    <xf numFmtId="44" fontId="7" fillId="0" borderId="45" xfId="1" applyFont="1" applyFill="1" applyBorder="1" applyAlignment="1"/>
    <xf numFmtId="0" fontId="5" fillId="0" borderId="46" xfId="0" applyFont="1" applyBorder="1"/>
    <xf numFmtId="164" fontId="5" fillId="0" borderId="47" xfId="0" applyNumberFormat="1" applyFont="1" applyBorder="1" applyAlignment="1">
      <alignment horizontal="center"/>
    </xf>
    <xf numFmtId="0" fontId="7" fillId="0" borderId="46" xfId="0" applyFont="1" applyBorder="1"/>
    <xf numFmtId="164" fontId="7" fillId="0" borderId="47" xfId="0" applyNumberFormat="1" applyFont="1" applyBorder="1"/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7" fillId="0" borderId="49" xfId="0" applyFont="1" applyBorder="1" applyAlignment="1">
      <alignment horizontal="center"/>
    </xf>
    <xf numFmtId="44" fontId="7" fillId="0" borderId="50" xfId="1" applyFont="1" applyFill="1" applyBorder="1" applyAlignment="1"/>
    <xf numFmtId="4" fontId="7" fillId="0" borderId="46" xfId="0" applyNumberFormat="1" applyFont="1" applyBorder="1"/>
    <xf numFmtId="164" fontId="7" fillId="0" borderId="52" xfId="0" applyNumberFormat="1" applyFont="1" applyBorder="1"/>
    <xf numFmtId="4" fontId="5" fillId="0" borderId="46" xfId="0" applyNumberFormat="1" applyFont="1" applyBorder="1"/>
    <xf numFmtId="0" fontId="5" fillId="0" borderId="48" xfId="0" applyFont="1" applyBorder="1"/>
    <xf numFmtId="0" fontId="5" fillId="0" borderId="49" xfId="0" applyFont="1" applyBorder="1"/>
    <xf numFmtId="0" fontId="5" fillId="0" borderId="53" xfId="0" applyFont="1" applyBorder="1"/>
    <xf numFmtId="0" fontId="5" fillId="0" borderId="51" xfId="0" applyFont="1" applyBorder="1"/>
    <xf numFmtId="3" fontId="5" fillId="0" borderId="54" xfId="0" applyNumberFormat="1" applyFont="1" applyBorder="1" applyAlignment="1">
      <alignment horizontal="left"/>
    </xf>
    <xf numFmtId="0" fontId="3" fillId="0" borderId="42" xfId="0" applyFont="1" applyBorder="1" applyAlignment="1">
      <alignment horizontal="center"/>
    </xf>
    <xf numFmtId="164" fontId="3" fillId="0" borderId="55" xfId="0" applyNumberFormat="1" applyFont="1" applyBorder="1"/>
    <xf numFmtId="0" fontId="5" fillId="0" borderId="56" xfId="0" applyFont="1" applyBorder="1" applyAlignment="1">
      <alignment horizontal="left"/>
    </xf>
    <xf numFmtId="0" fontId="3" fillId="0" borderId="57" xfId="0" applyFont="1" applyBorder="1"/>
    <xf numFmtId="0" fontId="3" fillId="0" borderId="58" xfId="0" applyFont="1" applyBorder="1" applyAlignment="1">
      <alignment horizontal="center"/>
    </xf>
    <xf numFmtId="44" fontId="7" fillId="0" borderId="59" xfId="1" applyFont="1" applyFill="1" applyBorder="1" applyAlignment="1"/>
    <xf numFmtId="0" fontId="3" fillId="0" borderId="54" xfId="0" applyFont="1" applyBorder="1"/>
    <xf numFmtId="0" fontId="2" fillId="0" borderId="54" xfId="0" applyFont="1" applyBorder="1"/>
    <xf numFmtId="44" fontId="6" fillId="0" borderId="55" xfId="1" applyFont="1" applyFill="1" applyBorder="1"/>
    <xf numFmtId="0" fontId="3" fillId="0" borderId="43" xfId="0" applyFont="1" applyBorder="1"/>
    <xf numFmtId="0" fontId="3" fillId="0" borderId="43" xfId="0" applyFont="1" applyBorder="1" applyAlignment="1">
      <alignment horizontal="center"/>
    </xf>
    <xf numFmtId="0" fontId="3" fillId="0" borderId="60" xfId="0" applyFont="1" applyBorder="1"/>
    <xf numFmtId="0" fontId="7" fillId="0" borderId="37" xfId="0" applyFont="1" applyBorder="1"/>
    <xf numFmtId="0" fontId="2" fillId="0" borderId="0" xfId="0" applyFont="1" applyAlignment="1">
      <alignment horizontal="center"/>
    </xf>
    <xf numFmtId="164" fontId="3" fillId="0" borderId="46" xfId="0" applyNumberFormat="1" applyFont="1" applyBorder="1"/>
    <xf numFmtId="0" fontId="7" fillId="0" borderId="51" xfId="0" applyFont="1" applyBorder="1" applyAlignment="1">
      <alignment horizontal="center"/>
    </xf>
    <xf numFmtId="0" fontId="26" fillId="0" borderId="0" xfId="2" applyFont="1" applyAlignment="1">
      <alignment horizontal="center"/>
    </xf>
    <xf numFmtId="0" fontId="2" fillId="0" borderId="14" xfId="0" applyFont="1" applyBorder="1"/>
    <xf numFmtId="0" fontId="5" fillId="0" borderId="47" xfId="0" applyFont="1" applyBorder="1" applyAlignment="1">
      <alignment horizontal="center"/>
    </xf>
    <xf numFmtId="0" fontId="5" fillId="15" borderId="61" xfId="0" applyFont="1" applyFill="1" applyBorder="1" applyAlignment="1">
      <alignment horizontal="left" indent="2"/>
    </xf>
    <xf numFmtId="0" fontId="7" fillId="15" borderId="62" xfId="0" applyFont="1" applyFill="1" applyBorder="1"/>
    <xf numFmtId="0" fontId="7" fillId="15" borderId="35" xfId="0" applyFont="1" applyFill="1" applyBorder="1" applyAlignment="1">
      <alignment horizontal="center"/>
    </xf>
    <xf numFmtId="0" fontId="5" fillId="0" borderId="63" xfId="0" applyFont="1" applyBorder="1" applyAlignment="1">
      <alignment horizontal="left"/>
    </xf>
    <xf numFmtId="0" fontId="5" fillId="0" borderId="64" xfId="0" applyFont="1" applyBorder="1" applyAlignment="1">
      <alignment horizontal="left"/>
    </xf>
    <xf numFmtId="0" fontId="7" fillId="0" borderId="65" xfId="0" applyFont="1" applyBorder="1" applyAlignment="1">
      <alignment horizontal="center"/>
    </xf>
    <xf numFmtId="0" fontId="5" fillId="0" borderId="66" xfId="0" applyFont="1" applyBorder="1" applyAlignment="1">
      <alignment horizontal="left"/>
    </xf>
    <xf numFmtId="0" fontId="5" fillId="0" borderId="67" xfId="0" applyFont="1" applyBorder="1" applyAlignment="1">
      <alignment horizontal="left"/>
    </xf>
    <xf numFmtId="0" fontId="7" fillId="0" borderId="68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4" fillId="0" borderId="0" xfId="0" applyFont="1"/>
    <xf numFmtId="0" fontId="5" fillId="0" borderId="0" xfId="0" applyFont="1" applyAlignment="1">
      <alignment horizontal="right"/>
    </xf>
    <xf numFmtId="0" fontId="5" fillId="38" borderId="3" xfId="0" applyFont="1" applyFill="1" applyBorder="1" applyAlignment="1">
      <alignment horizontal="center"/>
    </xf>
    <xf numFmtId="0" fontId="5" fillId="38" borderId="4" xfId="0" applyFont="1" applyFill="1" applyBorder="1" applyAlignment="1">
      <alignment horizontal="center"/>
    </xf>
    <xf numFmtId="49" fontId="7" fillId="0" borderId="40" xfId="0" applyNumberFormat="1" applyFont="1" applyBorder="1" applyAlignment="1">
      <alignment horizontal="center"/>
    </xf>
    <xf numFmtId="44" fontId="7" fillId="0" borderId="40" xfId="0" applyNumberFormat="1" applyFont="1" applyBorder="1"/>
    <xf numFmtId="44" fontId="7" fillId="0" borderId="41" xfId="0" applyNumberFormat="1" applyFont="1" applyBorder="1"/>
    <xf numFmtId="0" fontId="5" fillId="38" borderId="6" xfId="0" applyFont="1" applyFill="1" applyBorder="1" applyAlignment="1">
      <alignment horizontal="left"/>
    </xf>
    <xf numFmtId="0" fontId="7" fillId="38" borderId="7" xfId="0" applyFont="1" applyFill="1" applyBorder="1"/>
    <xf numFmtId="0" fontId="7" fillId="38" borderId="8" xfId="0" applyFont="1" applyFill="1" applyBorder="1" applyAlignment="1">
      <alignment horizontal="center"/>
    </xf>
    <xf numFmtId="44" fontId="7" fillId="38" borderId="8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44" fontId="7" fillId="0" borderId="11" xfId="0" applyNumberFormat="1" applyFont="1" applyBorder="1"/>
    <xf numFmtId="164" fontId="7" fillId="38" borderId="8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center"/>
    </xf>
    <xf numFmtId="164" fontId="34" fillId="0" borderId="0" xfId="0" applyNumberFormat="1" applyFont="1"/>
    <xf numFmtId="0" fontId="5" fillId="0" borderId="62" xfId="0" applyFont="1" applyBorder="1"/>
    <xf numFmtId="164" fontId="5" fillId="0" borderId="42" xfId="0" applyNumberFormat="1" applyFont="1" applyBorder="1" applyAlignment="1">
      <alignment horizontal="center"/>
    </xf>
    <xf numFmtId="0" fontId="5" fillId="0" borderId="69" xfId="0" applyFont="1" applyBorder="1" applyAlignment="1">
      <alignment horizontal="left"/>
    </xf>
    <xf numFmtId="0" fontId="5" fillId="0" borderId="70" xfId="0" applyFont="1" applyBorder="1" applyAlignment="1">
      <alignment horizontal="left"/>
    </xf>
    <xf numFmtId="0" fontId="7" fillId="0" borderId="70" xfId="0" applyFont="1" applyBorder="1" applyAlignment="1">
      <alignment horizontal="center"/>
    </xf>
    <xf numFmtId="44" fontId="7" fillId="0" borderId="71" xfId="0" applyNumberFormat="1" applyFont="1" applyBorder="1"/>
    <xf numFmtId="0" fontId="5" fillId="0" borderId="38" xfId="0" applyFont="1" applyBorder="1" applyAlignment="1">
      <alignment horizontal="left"/>
    </xf>
    <xf numFmtId="0" fontId="5" fillId="0" borderId="72" xfId="0" applyFont="1" applyBorder="1" applyAlignment="1">
      <alignment horizontal="left"/>
    </xf>
    <xf numFmtId="0" fontId="7" fillId="0" borderId="72" xfId="0" applyFont="1" applyBorder="1" applyAlignment="1">
      <alignment horizontal="center"/>
    </xf>
    <xf numFmtId="44" fontId="7" fillId="0" borderId="73" xfId="0" applyNumberFormat="1" applyFont="1" applyBorder="1"/>
    <xf numFmtId="0" fontId="5" fillId="0" borderId="57" xfId="0" applyFont="1" applyBorder="1" applyAlignment="1">
      <alignment horizontal="left"/>
    </xf>
    <xf numFmtId="4" fontId="7" fillId="0" borderId="37" xfId="0" applyNumberFormat="1" applyFont="1" applyBorder="1"/>
    <xf numFmtId="4" fontId="5" fillId="0" borderId="37" xfId="0" applyNumberFormat="1" applyFont="1" applyBorder="1"/>
    <xf numFmtId="0" fontId="5" fillId="0" borderId="38" xfId="0" applyFont="1" applyBorder="1"/>
    <xf numFmtId="0" fontId="5" fillId="0" borderId="72" xfId="0" applyFont="1" applyBorder="1"/>
    <xf numFmtId="0" fontId="5" fillId="0" borderId="74" xfId="0" applyFont="1" applyBorder="1"/>
    <xf numFmtId="0" fontId="5" fillId="0" borderId="57" xfId="0" applyFont="1" applyBorder="1"/>
    <xf numFmtId="0" fontId="34" fillId="0" borderId="3" xfId="0" applyFont="1" applyBorder="1" applyAlignment="1">
      <alignment horizontal="center"/>
    </xf>
    <xf numFmtId="164" fontId="34" fillId="0" borderId="4" xfId="0" applyNumberFormat="1" applyFont="1" applyBorder="1"/>
    <xf numFmtId="0" fontId="34" fillId="0" borderId="16" xfId="0" applyFont="1" applyBorder="1"/>
    <xf numFmtId="0" fontId="34" fillId="0" borderId="4" xfId="0" applyFont="1" applyBorder="1" applyAlignment="1">
      <alignment horizontal="center"/>
    </xf>
    <xf numFmtId="44" fontId="7" fillId="0" borderId="17" xfId="0" applyNumberFormat="1" applyFont="1" applyBorder="1"/>
    <xf numFmtId="0" fontId="34" fillId="0" borderId="42" xfId="0" applyFont="1" applyBorder="1" applyAlignment="1">
      <alignment horizontal="center"/>
    </xf>
    <xf numFmtId="164" fontId="34" fillId="0" borderId="55" xfId="0" applyNumberFormat="1" applyFont="1" applyBorder="1"/>
    <xf numFmtId="0" fontId="34" fillId="0" borderId="57" xfId="0" applyFont="1" applyBorder="1"/>
    <xf numFmtId="0" fontId="34" fillId="0" borderId="58" xfId="0" applyFont="1" applyBorder="1" applyAlignment="1">
      <alignment horizontal="center"/>
    </xf>
    <xf numFmtId="44" fontId="7" fillId="0" borderId="59" xfId="0" applyNumberFormat="1" applyFont="1" applyBorder="1"/>
    <xf numFmtId="0" fontId="34" fillId="0" borderId="20" xfId="0" applyFont="1" applyBorder="1"/>
    <xf numFmtId="0" fontId="34" fillId="0" borderId="21" xfId="0" applyFont="1" applyBorder="1" applyAlignment="1">
      <alignment horizontal="center"/>
    </xf>
    <xf numFmtId="44" fontId="7" fillId="0" borderId="22" xfId="0" applyNumberFormat="1" applyFont="1" applyBorder="1"/>
    <xf numFmtId="0" fontId="34" fillId="0" borderId="54" xfId="0" applyFont="1" applyBorder="1"/>
    <xf numFmtId="164" fontId="34" fillId="0" borderId="17" xfId="0" applyNumberFormat="1" applyFont="1" applyBorder="1"/>
    <xf numFmtId="0" fontId="5" fillId="0" borderId="54" xfId="0" applyFont="1" applyBorder="1"/>
    <xf numFmtId="44" fontId="7" fillId="0" borderId="55" xfId="0" applyNumberFormat="1" applyFont="1" applyBorder="1"/>
    <xf numFmtId="0" fontId="34" fillId="0" borderId="12" xfId="0" applyFont="1" applyBorder="1"/>
    <xf numFmtId="0" fontId="34" fillId="0" borderId="23" xfId="0" applyFont="1" applyBorder="1"/>
    <xf numFmtId="0" fontId="34" fillId="0" borderId="24" xfId="0" applyFont="1" applyBorder="1"/>
    <xf numFmtId="0" fontId="34" fillId="0" borderId="10" xfId="0" applyFont="1" applyBorder="1"/>
    <xf numFmtId="0" fontId="34" fillId="0" borderId="10" xfId="0" applyFont="1" applyBorder="1" applyAlignment="1">
      <alignment horizontal="center"/>
    </xf>
    <xf numFmtId="0" fontId="34" fillId="0" borderId="25" xfId="0" applyFont="1" applyBorder="1"/>
    <xf numFmtId="0" fontId="34" fillId="0" borderId="43" xfId="0" applyFont="1" applyBorder="1"/>
    <xf numFmtId="0" fontId="34" fillId="0" borderId="43" xfId="0" applyFont="1" applyBorder="1" applyAlignment="1">
      <alignment horizontal="center"/>
    </xf>
    <xf numFmtId="0" fontId="34" fillId="0" borderId="60" xfId="0" applyFont="1" applyBorder="1"/>
    <xf numFmtId="0" fontId="5" fillId="0" borderId="2" xfId="0" applyFont="1" applyBorder="1" applyAlignment="1">
      <alignment horizontal="center"/>
    </xf>
    <xf numFmtId="0" fontId="35" fillId="0" borderId="75" xfId="0" applyFont="1" applyBorder="1"/>
    <xf numFmtId="0" fontId="5" fillId="38" borderId="2" xfId="0" applyFont="1" applyFill="1" applyBorder="1" applyAlignment="1">
      <alignment horizontal="center"/>
    </xf>
    <xf numFmtId="44" fontId="26" fillId="0" borderId="77" xfId="1" applyFont="1" applyFill="1" applyBorder="1" applyAlignment="1"/>
    <xf numFmtId="44" fontId="26" fillId="0" borderId="76" xfId="1" applyFont="1" applyFill="1" applyBorder="1" applyAlignment="1"/>
    <xf numFmtId="0" fontId="5" fillId="0" borderId="4" xfId="0" applyFont="1" applyBorder="1" applyAlignment="1">
      <alignment wrapText="1"/>
    </xf>
    <xf numFmtId="0" fontId="33" fillId="15" borderId="78" xfId="0" applyFont="1" applyFill="1" applyBorder="1" applyAlignment="1">
      <alignment horizontal="centerContinuous"/>
    </xf>
    <xf numFmtId="0" fontId="5" fillId="15" borderId="79" xfId="0" applyFont="1" applyFill="1" applyBorder="1" applyAlignment="1">
      <alignment horizontal="centerContinuous"/>
    </xf>
    <xf numFmtId="0" fontId="5" fillId="15" borderId="79" xfId="0" applyFont="1" applyFill="1" applyBorder="1" applyAlignment="1">
      <alignment horizontal="center"/>
    </xf>
    <xf numFmtId="0" fontId="5" fillId="0" borderId="69" xfId="0" applyFont="1" applyBorder="1"/>
    <xf numFmtId="0" fontId="5" fillId="0" borderId="80" xfId="0" applyFont="1" applyBorder="1"/>
    <xf numFmtId="0" fontId="5" fillId="0" borderId="81" xfId="0" applyFont="1" applyBorder="1" applyAlignment="1">
      <alignment horizontal="center"/>
    </xf>
    <xf numFmtId="0" fontId="5" fillId="0" borderId="82" xfId="0" applyFont="1" applyBorder="1" applyAlignment="1">
      <alignment wrapText="1"/>
    </xf>
    <xf numFmtId="0" fontId="5" fillId="0" borderId="14" xfId="0" applyFont="1" applyBorder="1"/>
    <xf numFmtId="0" fontId="35" fillId="0" borderId="14" xfId="0" applyFont="1" applyBorder="1"/>
    <xf numFmtId="0" fontId="31" fillId="0" borderId="0" xfId="0" applyFont="1" applyAlignment="1">
      <alignment horizontal="centerContinuous"/>
    </xf>
    <xf numFmtId="0" fontId="5" fillId="38" borderId="2" xfId="0" applyFont="1" applyFill="1" applyBorder="1" applyAlignment="1">
      <alignment horizontal="center"/>
    </xf>
    <xf numFmtId="0" fontId="35" fillId="0" borderId="3" xfId="0" applyFont="1" applyBorder="1"/>
    <xf numFmtId="0" fontId="5" fillId="0" borderId="2" xfId="0" applyFont="1" applyBorder="1" applyAlignment="1">
      <alignment horizontal="center"/>
    </xf>
    <xf numFmtId="0" fontId="35" fillId="0" borderId="75" xfId="0" applyFont="1" applyBorder="1"/>
  </cellXfs>
  <cellStyles count="1264">
    <cellStyle name="20% - Accent1 2" xfId="3" xr:uid="{00000000-0005-0000-0000-000000000000}"/>
    <cellStyle name="20% - Accent1 2 2" xfId="4" xr:uid="{00000000-0005-0000-0000-000001000000}"/>
    <cellStyle name="20% - Accent2 2" xfId="5" xr:uid="{00000000-0005-0000-0000-000002000000}"/>
    <cellStyle name="20% - Accent2 2 2" xfId="6" xr:uid="{00000000-0005-0000-0000-000003000000}"/>
    <cellStyle name="20% - Accent3 2" xfId="7" xr:uid="{00000000-0005-0000-0000-000004000000}"/>
    <cellStyle name="20% - Accent3 2 2" xfId="8" xr:uid="{00000000-0005-0000-0000-000005000000}"/>
    <cellStyle name="20% - Accent4 2" xfId="9" xr:uid="{00000000-0005-0000-0000-000006000000}"/>
    <cellStyle name="20% - Accent4 2 2" xfId="10" xr:uid="{00000000-0005-0000-0000-000007000000}"/>
    <cellStyle name="20% - Accent5 2" xfId="11" xr:uid="{00000000-0005-0000-0000-000008000000}"/>
    <cellStyle name="20% - Accent5 2 2" xfId="12" xr:uid="{00000000-0005-0000-0000-000009000000}"/>
    <cellStyle name="20% - Accent6 2" xfId="13" xr:uid="{00000000-0005-0000-0000-00000A000000}"/>
    <cellStyle name="20% - Accent6 2 2" xfId="14" xr:uid="{00000000-0005-0000-0000-00000B000000}"/>
    <cellStyle name="40% - Accent1 2" xfId="15" xr:uid="{00000000-0005-0000-0000-00000C000000}"/>
    <cellStyle name="40% - Accent1 2 2" xfId="16" xr:uid="{00000000-0005-0000-0000-00000D000000}"/>
    <cellStyle name="40% - Accent2 2" xfId="17" xr:uid="{00000000-0005-0000-0000-00000E000000}"/>
    <cellStyle name="40% - Accent2 2 2" xfId="18" xr:uid="{00000000-0005-0000-0000-00000F000000}"/>
    <cellStyle name="40% - Accent3 2" xfId="19" xr:uid="{00000000-0005-0000-0000-000010000000}"/>
    <cellStyle name="40% - Accent3 2 2" xfId="20" xr:uid="{00000000-0005-0000-0000-000011000000}"/>
    <cellStyle name="40% - Accent4 2" xfId="21" xr:uid="{00000000-0005-0000-0000-000012000000}"/>
    <cellStyle name="40% - Accent4 2 2" xfId="22" xr:uid="{00000000-0005-0000-0000-000013000000}"/>
    <cellStyle name="40% - Accent5 2" xfId="23" xr:uid="{00000000-0005-0000-0000-000014000000}"/>
    <cellStyle name="40% - Accent5 2 2" xfId="24" xr:uid="{00000000-0005-0000-0000-000015000000}"/>
    <cellStyle name="40% - Accent6 2" xfId="25" xr:uid="{00000000-0005-0000-0000-000016000000}"/>
    <cellStyle name="40% - Accent6 2 2" xfId="26" xr:uid="{00000000-0005-0000-0000-000017000000}"/>
    <cellStyle name="60% - Accent1 2" xfId="27" xr:uid="{00000000-0005-0000-0000-000018000000}"/>
    <cellStyle name="60% - Accent2 2" xfId="28" xr:uid="{00000000-0005-0000-0000-000019000000}"/>
    <cellStyle name="60% - Accent3 2" xfId="29" xr:uid="{00000000-0005-0000-0000-00001A000000}"/>
    <cellStyle name="60% - Accent4 2" xfId="30" xr:uid="{00000000-0005-0000-0000-00001B000000}"/>
    <cellStyle name="60% - Accent5 2" xfId="31" xr:uid="{00000000-0005-0000-0000-00001C000000}"/>
    <cellStyle name="60% - Accent6 2" xfId="32" xr:uid="{00000000-0005-0000-0000-00001D000000}"/>
    <cellStyle name="Accent1 2" xfId="33" xr:uid="{00000000-0005-0000-0000-00001E000000}"/>
    <cellStyle name="Accent2 2" xfId="34" xr:uid="{00000000-0005-0000-0000-00001F000000}"/>
    <cellStyle name="Accent3 2" xfId="35" xr:uid="{00000000-0005-0000-0000-000020000000}"/>
    <cellStyle name="Accent4 2" xfId="36" xr:uid="{00000000-0005-0000-0000-000021000000}"/>
    <cellStyle name="Accent5 2" xfId="37" xr:uid="{00000000-0005-0000-0000-000022000000}"/>
    <cellStyle name="Accent6 2" xfId="38" xr:uid="{00000000-0005-0000-0000-000023000000}"/>
    <cellStyle name="Bad 2" xfId="39" xr:uid="{00000000-0005-0000-0000-000024000000}"/>
    <cellStyle name="Calculation 2" xfId="40" xr:uid="{00000000-0005-0000-0000-000025000000}"/>
    <cellStyle name="Calculation 2 10" xfId="224" xr:uid="{00000000-0005-0000-0000-000026000000}"/>
    <cellStyle name="Calculation 2 10 2" xfId="225" xr:uid="{00000000-0005-0000-0000-000027000000}"/>
    <cellStyle name="Calculation 2 11" xfId="226" xr:uid="{00000000-0005-0000-0000-000028000000}"/>
    <cellStyle name="Calculation 2 11 2" xfId="227" xr:uid="{00000000-0005-0000-0000-000029000000}"/>
    <cellStyle name="Calculation 2 12" xfId="228" xr:uid="{00000000-0005-0000-0000-00002A000000}"/>
    <cellStyle name="Calculation 2 12 2" xfId="229" xr:uid="{00000000-0005-0000-0000-00002B000000}"/>
    <cellStyle name="Calculation 2 13" xfId="230" xr:uid="{00000000-0005-0000-0000-00002C000000}"/>
    <cellStyle name="Calculation 2 13 2" xfId="231" xr:uid="{00000000-0005-0000-0000-00002D000000}"/>
    <cellStyle name="Calculation 2 14" xfId="232" xr:uid="{00000000-0005-0000-0000-00002E000000}"/>
    <cellStyle name="Calculation 2 14 2" xfId="233" xr:uid="{00000000-0005-0000-0000-00002F000000}"/>
    <cellStyle name="Calculation 2 15" xfId="234" xr:uid="{00000000-0005-0000-0000-000030000000}"/>
    <cellStyle name="Calculation 2 15 2" xfId="235" xr:uid="{00000000-0005-0000-0000-000031000000}"/>
    <cellStyle name="Calculation 2 16" xfId="236" xr:uid="{00000000-0005-0000-0000-000032000000}"/>
    <cellStyle name="Calculation 2 16 2" xfId="237" xr:uid="{00000000-0005-0000-0000-000033000000}"/>
    <cellStyle name="Calculation 2 17" xfId="238" xr:uid="{00000000-0005-0000-0000-000034000000}"/>
    <cellStyle name="Calculation 2 17 2" xfId="239" xr:uid="{00000000-0005-0000-0000-000035000000}"/>
    <cellStyle name="Calculation 2 18" xfId="240" xr:uid="{00000000-0005-0000-0000-000036000000}"/>
    <cellStyle name="Calculation 2 18 2" xfId="241" xr:uid="{00000000-0005-0000-0000-000037000000}"/>
    <cellStyle name="Calculation 2 19" xfId="242" xr:uid="{00000000-0005-0000-0000-000038000000}"/>
    <cellStyle name="Calculation 2 19 2" xfId="243" xr:uid="{00000000-0005-0000-0000-000039000000}"/>
    <cellStyle name="Calculation 2 2" xfId="41" xr:uid="{00000000-0005-0000-0000-00003A000000}"/>
    <cellStyle name="Calculation 2 2 10" xfId="244" xr:uid="{00000000-0005-0000-0000-00003B000000}"/>
    <cellStyle name="Calculation 2 2 10 2" xfId="245" xr:uid="{00000000-0005-0000-0000-00003C000000}"/>
    <cellStyle name="Calculation 2 2 11" xfId="246" xr:uid="{00000000-0005-0000-0000-00003D000000}"/>
    <cellStyle name="Calculation 2 2 11 2" xfId="247" xr:uid="{00000000-0005-0000-0000-00003E000000}"/>
    <cellStyle name="Calculation 2 2 12" xfId="248" xr:uid="{00000000-0005-0000-0000-00003F000000}"/>
    <cellStyle name="Calculation 2 2 12 2" xfId="249" xr:uid="{00000000-0005-0000-0000-000040000000}"/>
    <cellStyle name="Calculation 2 2 13" xfId="250" xr:uid="{00000000-0005-0000-0000-000041000000}"/>
    <cellStyle name="Calculation 2 2 13 2" xfId="251" xr:uid="{00000000-0005-0000-0000-000042000000}"/>
    <cellStyle name="Calculation 2 2 14" xfId="252" xr:uid="{00000000-0005-0000-0000-000043000000}"/>
    <cellStyle name="Calculation 2 2 14 2" xfId="253" xr:uid="{00000000-0005-0000-0000-000044000000}"/>
    <cellStyle name="Calculation 2 2 15" xfId="254" xr:uid="{00000000-0005-0000-0000-000045000000}"/>
    <cellStyle name="Calculation 2 2 15 2" xfId="255" xr:uid="{00000000-0005-0000-0000-000046000000}"/>
    <cellStyle name="Calculation 2 2 16" xfId="256" xr:uid="{00000000-0005-0000-0000-000047000000}"/>
    <cellStyle name="Calculation 2 2 16 2" xfId="257" xr:uid="{00000000-0005-0000-0000-000048000000}"/>
    <cellStyle name="Calculation 2 2 17" xfId="258" xr:uid="{00000000-0005-0000-0000-000049000000}"/>
    <cellStyle name="Calculation 2 2 17 2" xfId="259" xr:uid="{00000000-0005-0000-0000-00004A000000}"/>
    <cellStyle name="Calculation 2 2 18" xfId="260" xr:uid="{00000000-0005-0000-0000-00004B000000}"/>
    <cellStyle name="Calculation 2 2 18 2" xfId="261" xr:uid="{00000000-0005-0000-0000-00004C000000}"/>
    <cellStyle name="Calculation 2 2 19" xfId="262" xr:uid="{00000000-0005-0000-0000-00004D000000}"/>
    <cellStyle name="Calculation 2 2 19 2" xfId="263" xr:uid="{00000000-0005-0000-0000-00004E000000}"/>
    <cellStyle name="Calculation 2 2 2" xfId="170" xr:uid="{00000000-0005-0000-0000-00004F000000}"/>
    <cellStyle name="Calculation 2 2 2 2" xfId="264" xr:uid="{00000000-0005-0000-0000-000050000000}"/>
    <cellStyle name="Calculation 2 2 20" xfId="265" xr:uid="{00000000-0005-0000-0000-000051000000}"/>
    <cellStyle name="Calculation 2 2 20 2" xfId="266" xr:uid="{00000000-0005-0000-0000-000052000000}"/>
    <cellStyle name="Calculation 2 2 21" xfId="267" xr:uid="{00000000-0005-0000-0000-000053000000}"/>
    <cellStyle name="Calculation 2 2 21 2" xfId="268" xr:uid="{00000000-0005-0000-0000-000054000000}"/>
    <cellStyle name="Calculation 2 2 22" xfId="269" xr:uid="{00000000-0005-0000-0000-000055000000}"/>
    <cellStyle name="Calculation 2 2 22 2" xfId="270" xr:uid="{00000000-0005-0000-0000-000056000000}"/>
    <cellStyle name="Calculation 2 2 23" xfId="271" xr:uid="{00000000-0005-0000-0000-000057000000}"/>
    <cellStyle name="Calculation 2 2 23 2" xfId="272" xr:uid="{00000000-0005-0000-0000-000058000000}"/>
    <cellStyle name="Calculation 2 2 24" xfId="273" xr:uid="{00000000-0005-0000-0000-000059000000}"/>
    <cellStyle name="Calculation 2 2 24 2" xfId="274" xr:uid="{00000000-0005-0000-0000-00005A000000}"/>
    <cellStyle name="Calculation 2 2 25" xfId="275" xr:uid="{00000000-0005-0000-0000-00005B000000}"/>
    <cellStyle name="Calculation 2 2 25 2" xfId="276" xr:uid="{00000000-0005-0000-0000-00005C000000}"/>
    <cellStyle name="Calculation 2 2 26" xfId="277" xr:uid="{00000000-0005-0000-0000-00005D000000}"/>
    <cellStyle name="Calculation 2 2 26 2" xfId="278" xr:uid="{00000000-0005-0000-0000-00005E000000}"/>
    <cellStyle name="Calculation 2 2 27" xfId="279" xr:uid="{00000000-0005-0000-0000-00005F000000}"/>
    <cellStyle name="Calculation 2 2 27 2" xfId="280" xr:uid="{00000000-0005-0000-0000-000060000000}"/>
    <cellStyle name="Calculation 2 2 28" xfId="281" xr:uid="{00000000-0005-0000-0000-000061000000}"/>
    <cellStyle name="Calculation 2 2 28 2" xfId="282" xr:uid="{00000000-0005-0000-0000-000062000000}"/>
    <cellStyle name="Calculation 2 2 29" xfId="283" xr:uid="{00000000-0005-0000-0000-000063000000}"/>
    <cellStyle name="Calculation 2 2 29 2" xfId="284" xr:uid="{00000000-0005-0000-0000-000064000000}"/>
    <cellStyle name="Calculation 2 2 3" xfId="191" xr:uid="{00000000-0005-0000-0000-000065000000}"/>
    <cellStyle name="Calculation 2 2 3 2" xfId="285" xr:uid="{00000000-0005-0000-0000-000066000000}"/>
    <cellStyle name="Calculation 2 2 30" xfId="286" xr:uid="{00000000-0005-0000-0000-000067000000}"/>
    <cellStyle name="Calculation 2 2 30 2" xfId="287" xr:uid="{00000000-0005-0000-0000-000068000000}"/>
    <cellStyle name="Calculation 2 2 31" xfId="288" xr:uid="{00000000-0005-0000-0000-000069000000}"/>
    <cellStyle name="Calculation 2 2 31 2" xfId="289" xr:uid="{00000000-0005-0000-0000-00006A000000}"/>
    <cellStyle name="Calculation 2 2 32" xfId="290" xr:uid="{00000000-0005-0000-0000-00006B000000}"/>
    <cellStyle name="Calculation 2 2 32 2" xfId="291" xr:uid="{00000000-0005-0000-0000-00006C000000}"/>
    <cellStyle name="Calculation 2 2 33" xfId="292" xr:uid="{00000000-0005-0000-0000-00006D000000}"/>
    <cellStyle name="Calculation 2 2 33 2" xfId="293" xr:uid="{00000000-0005-0000-0000-00006E000000}"/>
    <cellStyle name="Calculation 2 2 34" xfId="294" xr:uid="{00000000-0005-0000-0000-00006F000000}"/>
    <cellStyle name="Calculation 2 2 34 2" xfId="295" xr:uid="{00000000-0005-0000-0000-000070000000}"/>
    <cellStyle name="Calculation 2 2 35" xfId="296" xr:uid="{00000000-0005-0000-0000-000071000000}"/>
    <cellStyle name="Calculation 2 2 35 2" xfId="297" xr:uid="{00000000-0005-0000-0000-000072000000}"/>
    <cellStyle name="Calculation 2 2 36" xfId="298" xr:uid="{00000000-0005-0000-0000-000073000000}"/>
    <cellStyle name="Calculation 2 2 36 2" xfId="299" xr:uid="{00000000-0005-0000-0000-000074000000}"/>
    <cellStyle name="Calculation 2 2 37" xfId="300" xr:uid="{00000000-0005-0000-0000-000075000000}"/>
    <cellStyle name="Calculation 2 2 37 2" xfId="301" xr:uid="{00000000-0005-0000-0000-000076000000}"/>
    <cellStyle name="Calculation 2 2 38" xfId="302" xr:uid="{00000000-0005-0000-0000-000077000000}"/>
    <cellStyle name="Calculation 2 2 38 2" xfId="303" xr:uid="{00000000-0005-0000-0000-000078000000}"/>
    <cellStyle name="Calculation 2 2 39" xfId="304" xr:uid="{00000000-0005-0000-0000-000079000000}"/>
    <cellStyle name="Calculation 2 2 39 2" xfId="305" xr:uid="{00000000-0005-0000-0000-00007A000000}"/>
    <cellStyle name="Calculation 2 2 4" xfId="192" xr:uid="{00000000-0005-0000-0000-00007B000000}"/>
    <cellStyle name="Calculation 2 2 4 2" xfId="306" xr:uid="{00000000-0005-0000-0000-00007C000000}"/>
    <cellStyle name="Calculation 2 2 40" xfId="307" xr:uid="{00000000-0005-0000-0000-00007D000000}"/>
    <cellStyle name="Calculation 2 2 40 2" xfId="308" xr:uid="{00000000-0005-0000-0000-00007E000000}"/>
    <cellStyle name="Calculation 2 2 41" xfId="309" xr:uid="{00000000-0005-0000-0000-00007F000000}"/>
    <cellStyle name="Calculation 2 2 41 2" xfId="310" xr:uid="{00000000-0005-0000-0000-000080000000}"/>
    <cellStyle name="Calculation 2 2 42" xfId="311" xr:uid="{00000000-0005-0000-0000-000081000000}"/>
    <cellStyle name="Calculation 2 2 42 2" xfId="312" xr:uid="{00000000-0005-0000-0000-000082000000}"/>
    <cellStyle name="Calculation 2 2 43" xfId="313" xr:uid="{00000000-0005-0000-0000-000083000000}"/>
    <cellStyle name="Calculation 2 2 43 2" xfId="314" xr:uid="{00000000-0005-0000-0000-000084000000}"/>
    <cellStyle name="Calculation 2 2 44" xfId="315" xr:uid="{00000000-0005-0000-0000-000085000000}"/>
    <cellStyle name="Calculation 2 2 44 2" xfId="316" xr:uid="{00000000-0005-0000-0000-000086000000}"/>
    <cellStyle name="Calculation 2 2 45" xfId="317" xr:uid="{00000000-0005-0000-0000-000087000000}"/>
    <cellStyle name="Calculation 2 2 45 2" xfId="318" xr:uid="{00000000-0005-0000-0000-000088000000}"/>
    <cellStyle name="Calculation 2 2 46" xfId="319" xr:uid="{00000000-0005-0000-0000-000089000000}"/>
    <cellStyle name="Calculation 2 2 46 2" xfId="320" xr:uid="{00000000-0005-0000-0000-00008A000000}"/>
    <cellStyle name="Calculation 2 2 47" xfId="321" xr:uid="{00000000-0005-0000-0000-00008B000000}"/>
    <cellStyle name="Calculation 2 2 47 2" xfId="322" xr:uid="{00000000-0005-0000-0000-00008C000000}"/>
    <cellStyle name="Calculation 2 2 48" xfId="323" xr:uid="{00000000-0005-0000-0000-00008D000000}"/>
    <cellStyle name="Calculation 2 2 48 2" xfId="324" xr:uid="{00000000-0005-0000-0000-00008E000000}"/>
    <cellStyle name="Calculation 2 2 49" xfId="325" xr:uid="{00000000-0005-0000-0000-00008F000000}"/>
    <cellStyle name="Calculation 2 2 49 2" xfId="326" xr:uid="{00000000-0005-0000-0000-000090000000}"/>
    <cellStyle name="Calculation 2 2 5" xfId="193" xr:uid="{00000000-0005-0000-0000-000091000000}"/>
    <cellStyle name="Calculation 2 2 5 2" xfId="327" xr:uid="{00000000-0005-0000-0000-000092000000}"/>
    <cellStyle name="Calculation 2 2 50" xfId="328" xr:uid="{00000000-0005-0000-0000-000093000000}"/>
    <cellStyle name="Calculation 2 2 50 2" xfId="329" xr:uid="{00000000-0005-0000-0000-000094000000}"/>
    <cellStyle name="Calculation 2 2 51" xfId="330" xr:uid="{00000000-0005-0000-0000-000095000000}"/>
    <cellStyle name="Calculation 2 2 51 2" xfId="331" xr:uid="{00000000-0005-0000-0000-000096000000}"/>
    <cellStyle name="Calculation 2 2 52" xfId="332" xr:uid="{00000000-0005-0000-0000-000097000000}"/>
    <cellStyle name="Calculation 2 2 52 2" xfId="333" xr:uid="{00000000-0005-0000-0000-000098000000}"/>
    <cellStyle name="Calculation 2 2 53" xfId="334" xr:uid="{00000000-0005-0000-0000-000099000000}"/>
    <cellStyle name="Calculation 2 2 54" xfId="335" xr:uid="{00000000-0005-0000-0000-00009A000000}"/>
    <cellStyle name="Calculation 2 2 55" xfId="336" xr:uid="{00000000-0005-0000-0000-00009B000000}"/>
    <cellStyle name="Calculation 2 2 56" xfId="337" xr:uid="{00000000-0005-0000-0000-00009C000000}"/>
    <cellStyle name="Calculation 2 2 57" xfId="338" xr:uid="{00000000-0005-0000-0000-00009D000000}"/>
    <cellStyle name="Calculation 2 2 6" xfId="194" xr:uid="{00000000-0005-0000-0000-00009E000000}"/>
    <cellStyle name="Calculation 2 2 6 2" xfId="339" xr:uid="{00000000-0005-0000-0000-00009F000000}"/>
    <cellStyle name="Calculation 2 2 7" xfId="195" xr:uid="{00000000-0005-0000-0000-0000A0000000}"/>
    <cellStyle name="Calculation 2 2 7 2" xfId="340" xr:uid="{00000000-0005-0000-0000-0000A1000000}"/>
    <cellStyle name="Calculation 2 2 8" xfId="341" xr:uid="{00000000-0005-0000-0000-0000A2000000}"/>
    <cellStyle name="Calculation 2 2 8 2" xfId="342" xr:uid="{00000000-0005-0000-0000-0000A3000000}"/>
    <cellStyle name="Calculation 2 2 9" xfId="343" xr:uid="{00000000-0005-0000-0000-0000A4000000}"/>
    <cellStyle name="Calculation 2 2 9 2" xfId="344" xr:uid="{00000000-0005-0000-0000-0000A5000000}"/>
    <cellStyle name="Calculation 2 20" xfId="345" xr:uid="{00000000-0005-0000-0000-0000A6000000}"/>
    <cellStyle name="Calculation 2 20 2" xfId="346" xr:uid="{00000000-0005-0000-0000-0000A7000000}"/>
    <cellStyle name="Calculation 2 21" xfId="347" xr:uid="{00000000-0005-0000-0000-0000A8000000}"/>
    <cellStyle name="Calculation 2 21 2" xfId="348" xr:uid="{00000000-0005-0000-0000-0000A9000000}"/>
    <cellStyle name="Calculation 2 22" xfId="349" xr:uid="{00000000-0005-0000-0000-0000AA000000}"/>
    <cellStyle name="Calculation 2 22 2" xfId="350" xr:uid="{00000000-0005-0000-0000-0000AB000000}"/>
    <cellStyle name="Calculation 2 23" xfId="351" xr:uid="{00000000-0005-0000-0000-0000AC000000}"/>
    <cellStyle name="Calculation 2 23 2" xfId="352" xr:uid="{00000000-0005-0000-0000-0000AD000000}"/>
    <cellStyle name="Calculation 2 24" xfId="353" xr:uid="{00000000-0005-0000-0000-0000AE000000}"/>
    <cellStyle name="Calculation 2 24 2" xfId="354" xr:uid="{00000000-0005-0000-0000-0000AF000000}"/>
    <cellStyle name="Calculation 2 25" xfId="355" xr:uid="{00000000-0005-0000-0000-0000B0000000}"/>
    <cellStyle name="Calculation 2 25 2" xfId="356" xr:uid="{00000000-0005-0000-0000-0000B1000000}"/>
    <cellStyle name="Calculation 2 26" xfId="357" xr:uid="{00000000-0005-0000-0000-0000B2000000}"/>
    <cellStyle name="Calculation 2 26 2" xfId="358" xr:uid="{00000000-0005-0000-0000-0000B3000000}"/>
    <cellStyle name="Calculation 2 27" xfId="359" xr:uid="{00000000-0005-0000-0000-0000B4000000}"/>
    <cellStyle name="Calculation 2 27 2" xfId="360" xr:uid="{00000000-0005-0000-0000-0000B5000000}"/>
    <cellStyle name="Calculation 2 28" xfId="361" xr:uid="{00000000-0005-0000-0000-0000B6000000}"/>
    <cellStyle name="Calculation 2 28 2" xfId="362" xr:uid="{00000000-0005-0000-0000-0000B7000000}"/>
    <cellStyle name="Calculation 2 29" xfId="363" xr:uid="{00000000-0005-0000-0000-0000B8000000}"/>
    <cellStyle name="Calculation 2 29 2" xfId="364" xr:uid="{00000000-0005-0000-0000-0000B9000000}"/>
    <cellStyle name="Calculation 2 3" xfId="171" xr:uid="{00000000-0005-0000-0000-0000BA000000}"/>
    <cellStyle name="Calculation 2 3 2" xfId="365" xr:uid="{00000000-0005-0000-0000-0000BB000000}"/>
    <cellStyle name="Calculation 2 30" xfId="366" xr:uid="{00000000-0005-0000-0000-0000BC000000}"/>
    <cellStyle name="Calculation 2 30 2" xfId="367" xr:uid="{00000000-0005-0000-0000-0000BD000000}"/>
    <cellStyle name="Calculation 2 31" xfId="368" xr:uid="{00000000-0005-0000-0000-0000BE000000}"/>
    <cellStyle name="Calculation 2 31 2" xfId="369" xr:uid="{00000000-0005-0000-0000-0000BF000000}"/>
    <cellStyle name="Calculation 2 32" xfId="370" xr:uid="{00000000-0005-0000-0000-0000C0000000}"/>
    <cellStyle name="Calculation 2 32 2" xfId="371" xr:uid="{00000000-0005-0000-0000-0000C1000000}"/>
    <cellStyle name="Calculation 2 33" xfId="372" xr:uid="{00000000-0005-0000-0000-0000C2000000}"/>
    <cellStyle name="Calculation 2 33 2" xfId="373" xr:uid="{00000000-0005-0000-0000-0000C3000000}"/>
    <cellStyle name="Calculation 2 34" xfId="374" xr:uid="{00000000-0005-0000-0000-0000C4000000}"/>
    <cellStyle name="Calculation 2 34 2" xfId="375" xr:uid="{00000000-0005-0000-0000-0000C5000000}"/>
    <cellStyle name="Calculation 2 35" xfId="376" xr:uid="{00000000-0005-0000-0000-0000C6000000}"/>
    <cellStyle name="Calculation 2 35 2" xfId="377" xr:uid="{00000000-0005-0000-0000-0000C7000000}"/>
    <cellStyle name="Calculation 2 36" xfId="378" xr:uid="{00000000-0005-0000-0000-0000C8000000}"/>
    <cellStyle name="Calculation 2 36 2" xfId="379" xr:uid="{00000000-0005-0000-0000-0000C9000000}"/>
    <cellStyle name="Calculation 2 37" xfId="380" xr:uid="{00000000-0005-0000-0000-0000CA000000}"/>
    <cellStyle name="Calculation 2 37 2" xfId="381" xr:uid="{00000000-0005-0000-0000-0000CB000000}"/>
    <cellStyle name="Calculation 2 38" xfId="382" xr:uid="{00000000-0005-0000-0000-0000CC000000}"/>
    <cellStyle name="Calculation 2 38 2" xfId="383" xr:uid="{00000000-0005-0000-0000-0000CD000000}"/>
    <cellStyle name="Calculation 2 39" xfId="384" xr:uid="{00000000-0005-0000-0000-0000CE000000}"/>
    <cellStyle name="Calculation 2 39 2" xfId="385" xr:uid="{00000000-0005-0000-0000-0000CF000000}"/>
    <cellStyle name="Calculation 2 4" xfId="181" xr:uid="{00000000-0005-0000-0000-0000D0000000}"/>
    <cellStyle name="Calculation 2 4 2" xfId="386" xr:uid="{00000000-0005-0000-0000-0000D1000000}"/>
    <cellStyle name="Calculation 2 40" xfId="387" xr:uid="{00000000-0005-0000-0000-0000D2000000}"/>
    <cellStyle name="Calculation 2 40 2" xfId="388" xr:uid="{00000000-0005-0000-0000-0000D3000000}"/>
    <cellStyle name="Calculation 2 41" xfId="389" xr:uid="{00000000-0005-0000-0000-0000D4000000}"/>
    <cellStyle name="Calculation 2 41 2" xfId="390" xr:uid="{00000000-0005-0000-0000-0000D5000000}"/>
    <cellStyle name="Calculation 2 42" xfId="391" xr:uid="{00000000-0005-0000-0000-0000D6000000}"/>
    <cellStyle name="Calculation 2 42 2" xfId="392" xr:uid="{00000000-0005-0000-0000-0000D7000000}"/>
    <cellStyle name="Calculation 2 43" xfId="393" xr:uid="{00000000-0005-0000-0000-0000D8000000}"/>
    <cellStyle name="Calculation 2 43 2" xfId="394" xr:uid="{00000000-0005-0000-0000-0000D9000000}"/>
    <cellStyle name="Calculation 2 44" xfId="395" xr:uid="{00000000-0005-0000-0000-0000DA000000}"/>
    <cellStyle name="Calculation 2 44 2" xfId="396" xr:uid="{00000000-0005-0000-0000-0000DB000000}"/>
    <cellStyle name="Calculation 2 45" xfId="397" xr:uid="{00000000-0005-0000-0000-0000DC000000}"/>
    <cellStyle name="Calculation 2 45 2" xfId="398" xr:uid="{00000000-0005-0000-0000-0000DD000000}"/>
    <cellStyle name="Calculation 2 46" xfId="399" xr:uid="{00000000-0005-0000-0000-0000DE000000}"/>
    <cellStyle name="Calculation 2 46 2" xfId="400" xr:uid="{00000000-0005-0000-0000-0000DF000000}"/>
    <cellStyle name="Calculation 2 47" xfId="401" xr:uid="{00000000-0005-0000-0000-0000E0000000}"/>
    <cellStyle name="Calculation 2 47 2" xfId="402" xr:uid="{00000000-0005-0000-0000-0000E1000000}"/>
    <cellStyle name="Calculation 2 48" xfId="403" xr:uid="{00000000-0005-0000-0000-0000E2000000}"/>
    <cellStyle name="Calculation 2 48 2" xfId="404" xr:uid="{00000000-0005-0000-0000-0000E3000000}"/>
    <cellStyle name="Calculation 2 49" xfId="405" xr:uid="{00000000-0005-0000-0000-0000E4000000}"/>
    <cellStyle name="Calculation 2 49 2" xfId="406" xr:uid="{00000000-0005-0000-0000-0000E5000000}"/>
    <cellStyle name="Calculation 2 5" xfId="182" xr:uid="{00000000-0005-0000-0000-0000E6000000}"/>
    <cellStyle name="Calculation 2 5 2" xfId="407" xr:uid="{00000000-0005-0000-0000-0000E7000000}"/>
    <cellStyle name="Calculation 2 50" xfId="408" xr:uid="{00000000-0005-0000-0000-0000E8000000}"/>
    <cellStyle name="Calculation 2 50 2" xfId="409" xr:uid="{00000000-0005-0000-0000-0000E9000000}"/>
    <cellStyle name="Calculation 2 51" xfId="410" xr:uid="{00000000-0005-0000-0000-0000EA000000}"/>
    <cellStyle name="Calculation 2 51 2" xfId="411" xr:uid="{00000000-0005-0000-0000-0000EB000000}"/>
    <cellStyle name="Calculation 2 52" xfId="412" xr:uid="{00000000-0005-0000-0000-0000EC000000}"/>
    <cellStyle name="Calculation 2 52 2" xfId="413" xr:uid="{00000000-0005-0000-0000-0000ED000000}"/>
    <cellStyle name="Calculation 2 53" xfId="414" xr:uid="{00000000-0005-0000-0000-0000EE000000}"/>
    <cellStyle name="Calculation 2 53 2" xfId="415" xr:uid="{00000000-0005-0000-0000-0000EF000000}"/>
    <cellStyle name="Calculation 2 54" xfId="416" xr:uid="{00000000-0005-0000-0000-0000F0000000}"/>
    <cellStyle name="Calculation 2 55" xfId="417" xr:uid="{00000000-0005-0000-0000-0000F1000000}"/>
    <cellStyle name="Calculation 2 56" xfId="418" xr:uid="{00000000-0005-0000-0000-0000F2000000}"/>
    <cellStyle name="Calculation 2 57" xfId="419" xr:uid="{00000000-0005-0000-0000-0000F3000000}"/>
    <cellStyle name="Calculation 2 58" xfId="420" xr:uid="{00000000-0005-0000-0000-0000F4000000}"/>
    <cellStyle name="Calculation 2 6" xfId="421" xr:uid="{00000000-0005-0000-0000-0000F5000000}"/>
    <cellStyle name="Calculation 2 6 2" xfId="422" xr:uid="{00000000-0005-0000-0000-0000F6000000}"/>
    <cellStyle name="Calculation 2 7" xfId="423" xr:uid="{00000000-0005-0000-0000-0000F7000000}"/>
    <cellStyle name="Calculation 2 7 2" xfId="424" xr:uid="{00000000-0005-0000-0000-0000F8000000}"/>
    <cellStyle name="Calculation 2 8" xfId="425" xr:uid="{00000000-0005-0000-0000-0000F9000000}"/>
    <cellStyle name="Calculation 2 8 2" xfId="426" xr:uid="{00000000-0005-0000-0000-0000FA000000}"/>
    <cellStyle name="Calculation 2 9" xfId="427" xr:uid="{00000000-0005-0000-0000-0000FB000000}"/>
    <cellStyle name="Calculation 2 9 2" xfId="428" xr:uid="{00000000-0005-0000-0000-0000FC000000}"/>
    <cellStyle name="Check Cell 2" xfId="42" xr:uid="{00000000-0005-0000-0000-0000FD000000}"/>
    <cellStyle name="Comma" xfId="1263" builtinId="3"/>
    <cellStyle name="Comma 19" xfId="43" xr:uid="{00000000-0005-0000-0000-0000FF000000}"/>
    <cellStyle name="Comma 2" xfId="44" xr:uid="{00000000-0005-0000-0000-000000010000}"/>
    <cellStyle name="Comma 2 10" xfId="45" xr:uid="{00000000-0005-0000-0000-000001010000}"/>
    <cellStyle name="Comma 2 11" xfId="46" xr:uid="{00000000-0005-0000-0000-000002010000}"/>
    <cellStyle name="Comma 2 12" xfId="47" xr:uid="{00000000-0005-0000-0000-000003010000}"/>
    <cellStyle name="Comma 2 13" xfId="48" xr:uid="{00000000-0005-0000-0000-000004010000}"/>
    <cellStyle name="Comma 2 14" xfId="49" xr:uid="{00000000-0005-0000-0000-000005010000}"/>
    <cellStyle name="Comma 2 15" xfId="50" xr:uid="{00000000-0005-0000-0000-000006010000}"/>
    <cellStyle name="Comma 2 16" xfId="51" xr:uid="{00000000-0005-0000-0000-000007010000}"/>
    <cellStyle name="Comma 2 17" xfId="52" xr:uid="{00000000-0005-0000-0000-000008010000}"/>
    <cellStyle name="Comma 2 2" xfId="53" xr:uid="{00000000-0005-0000-0000-000009010000}"/>
    <cellStyle name="Comma 2 2 2" xfId="54" xr:uid="{00000000-0005-0000-0000-00000A010000}"/>
    <cellStyle name="Comma 2 2 3" xfId="55" xr:uid="{00000000-0005-0000-0000-00000B010000}"/>
    <cellStyle name="Comma 2 2 4" xfId="56" xr:uid="{00000000-0005-0000-0000-00000C010000}"/>
    <cellStyle name="Comma 2 2 5" xfId="57" xr:uid="{00000000-0005-0000-0000-00000D010000}"/>
    <cellStyle name="Comma 2 3" xfId="58" xr:uid="{00000000-0005-0000-0000-00000E010000}"/>
    <cellStyle name="Comma 2 3 2" xfId="59" xr:uid="{00000000-0005-0000-0000-00000F010000}"/>
    <cellStyle name="Comma 2 4" xfId="60" xr:uid="{00000000-0005-0000-0000-000010010000}"/>
    <cellStyle name="Comma 2 5" xfId="61" xr:uid="{00000000-0005-0000-0000-000011010000}"/>
    <cellStyle name="Comma 2 6" xfId="62" xr:uid="{00000000-0005-0000-0000-000012010000}"/>
    <cellStyle name="Comma 2 7" xfId="63" xr:uid="{00000000-0005-0000-0000-000013010000}"/>
    <cellStyle name="Comma 2 8" xfId="64" xr:uid="{00000000-0005-0000-0000-000014010000}"/>
    <cellStyle name="Comma 2 9" xfId="65" xr:uid="{00000000-0005-0000-0000-000015010000}"/>
    <cellStyle name="Comma 3" xfId="66" xr:uid="{00000000-0005-0000-0000-000016010000}"/>
    <cellStyle name="Comma 3 2" xfId="67" xr:uid="{00000000-0005-0000-0000-000017010000}"/>
    <cellStyle name="Comma 4" xfId="68" xr:uid="{00000000-0005-0000-0000-000018010000}"/>
    <cellStyle name="Comma 4 2" xfId="69" xr:uid="{00000000-0005-0000-0000-000019010000}"/>
    <cellStyle name="Comma 5" xfId="222" xr:uid="{00000000-0005-0000-0000-00001A010000}"/>
    <cellStyle name="Currency" xfId="1" builtinId="4"/>
    <cellStyle name="Currency 2" xfId="70" xr:uid="{00000000-0005-0000-0000-00001C010000}"/>
    <cellStyle name="Currency 2 2" xfId="71" xr:uid="{00000000-0005-0000-0000-00001D010000}"/>
    <cellStyle name="Currency 2 3" xfId="72" xr:uid="{00000000-0005-0000-0000-00001E010000}"/>
    <cellStyle name="Currency 3" xfId="73" xr:uid="{00000000-0005-0000-0000-00001F010000}"/>
    <cellStyle name="Currency 4" xfId="74" xr:uid="{00000000-0005-0000-0000-000020010000}"/>
    <cellStyle name="Explanatory Text 2" xfId="75" xr:uid="{00000000-0005-0000-0000-000021010000}"/>
    <cellStyle name="Good 2" xfId="76" xr:uid="{00000000-0005-0000-0000-000022010000}"/>
    <cellStyle name="Heading 1 2" xfId="77" xr:uid="{00000000-0005-0000-0000-000023010000}"/>
    <cellStyle name="Heading 2 2" xfId="78" xr:uid="{00000000-0005-0000-0000-000024010000}"/>
    <cellStyle name="Heading 3 2" xfId="79" xr:uid="{00000000-0005-0000-0000-000025010000}"/>
    <cellStyle name="Heading 4 2" xfId="80" xr:uid="{00000000-0005-0000-0000-000026010000}"/>
    <cellStyle name="Hyperlink 2" xfId="81" xr:uid="{00000000-0005-0000-0000-000027010000}"/>
    <cellStyle name="Hyperlink 2 2" xfId="429" xr:uid="{00000000-0005-0000-0000-000028010000}"/>
    <cellStyle name="Hyperlink 2 3" xfId="430" xr:uid="{00000000-0005-0000-0000-000029010000}"/>
    <cellStyle name="Input 2" xfId="82" xr:uid="{00000000-0005-0000-0000-00002A010000}"/>
    <cellStyle name="Input 2 10" xfId="431" xr:uid="{00000000-0005-0000-0000-00002B010000}"/>
    <cellStyle name="Input 2 10 2" xfId="432" xr:uid="{00000000-0005-0000-0000-00002C010000}"/>
    <cellStyle name="Input 2 11" xfId="433" xr:uid="{00000000-0005-0000-0000-00002D010000}"/>
    <cellStyle name="Input 2 11 2" xfId="434" xr:uid="{00000000-0005-0000-0000-00002E010000}"/>
    <cellStyle name="Input 2 12" xfId="435" xr:uid="{00000000-0005-0000-0000-00002F010000}"/>
    <cellStyle name="Input 2 12 2" xfId="436" xr:uid="{00000000-0005-0000-0000-000030010000}"/>
    <cellStyle name="Input 2 13" xfId="437" xr:uid="{00000000-0005-0000-0000-000031010000}"/>
    <cellStyle name="Input 2 13 2" xfId="438" xr:uid="{00000000-0005-0000-0000-000032010000}"/>
    <cellStyle name="Input 2 14" xfId="439" xr:uid="{00000000-0005-0000-0000-000033010000}"/>
    <cellStyle name="Input 2 14 2" xfId="440" xr:uid="{00000000-0005-0000-0000-000034010000}"/>
    <cellStyle name="Input 2 15" xfId="441" xr:uid="{00000000-0005-0000-0000-000035010000}"/>
    <cellStyle name="Input 2 15 2" xfId="442" xr:uid="{00000000-0005-0000-0000-000036010000}"/>
    <cellStyle name="Input 2 16" xfId="443" xr:uid="{00000000-0005-0000-0000-000037010000}"/>
    <cellStyle name="Input 2 16 2" xfId="444" xr:uid="{00000000-0005-0000-0000-000038010000}"/>
    <cellStyle name="Input 2 17" xfId="445" xr:uid="{00000000-0005-0000-0000-000039010000}"/>
    <cellStyle name="Input 2 17 2" xfId="446" xr:uid="{00000000-0005-0000-0000-00003A010000}"/>
    <cellStyle name="Input 2 18" xfId="447" xr:uid="{00000000-0005-0000-0000-00003B010000}"/>
    <cellStyle name="Input 2 18 2" xfId="448" xr:uid="{00000000-0005-0000-0000-00003C010000}"/>
    <cellStyle name="Input 2 19" xfId="449" xr:uid="{00000000-0005-0000-0000-00003D010000}"/>
    <cellStyle name="Input 2 19 2" xfId="450" xr:uid="{00000000-0005-0000-0000-00003E010000}"/>
    <cellStyle name="Input 2 2" xfId="83" xr:uid="{00000000-0005-0000-0000-00003F010000}"/>
    <cellStyle name="Input 2 2 10" xfId="451" xr:uid="{00000000-0005-0000-0000-000040010000}"/>
    <cellStyle name="Input 2 2 10 2" xfId="452" xr:uid="{00000000-0005-0000-0000-000041010000}"/>
    <cellStyle name="Input 2 2 11" xfId="453" xr:uid="{00000000-0005-0000-0000-000042010000}"/>
    <cellStyle name="Input 2 2 11 2" xfId="454" xr:uid="{00000000-0005-0000-0000-000043010000}"/>
    <cellStyle name="Input 2 2 12" xfId="455" xr:uid="{00000000-0005-0000-0000-000044010000}"/>
    <cellStyle name="Input 2 2 12 2" xfId="456" xr:uid="{00000000-0005-0000-0000-000045010000}"/>
    <cellStyle name="Input 2 2 13" xfId="457" xr:uid="{00000000-0005-0000-0000-000046010000}"/>
    <cellStyle name="Input 2 2 13 2" xfId="458" xr:uid="{00000000-0005-0000-0000-000047010000}"/>
    <cellStyle name="Input 2 2 14" xfId="459" xr:uid="{00000000-0005-0000-0000-000048010000}"/>
    <cellStyle name="Input 2 2 14 2" xfId="460" xr:uid="{00000000-0005-0000-0000-000049010000}"/>
    <cellStyle name="Input 2 2 15" xfId="461" xr:uid="{00000000-0005-0000-0000-00004A010000}"/>
    <cellStyle name="Input 2 2 15 2" xfId="462" xr:uid="{00000000-0005-0000-0000-00004B010000}"/>
    <cellStyle name="Input 2 2 16" xfId="463" xr:uid="{00000000-0005-0000-0000-00004C010000}"/>
    <cellStyle name="Input 2 2 16 2" xfId="464" xr:uid="{00000000-0005-0000-0000-00004D010000}"/>
    <cellStyle name="Input 2 2 17" xfId="465" xr:uid="{00000000-0005-0000-0000-00004E010000}"/>
    <cellStyle name="Input 2 2 17 2" xfId="466" xr:uid="{00000000-0005-0000-0000-00004F010000}"/>
    <cellStyle name="Input 2 2 18" xfId="467" xr:uid="{00000000-0005-0000-0000-000050010000}"/>
    <cellStyle name="Input 2 2 18 2" xfId="468" xr:uid="{00000000-0005-0000-0000-000051010000}"/>
    <cellStyle name="Input 2 2 19" xfId="469" xr:uid="{00000000-0005-0000-0000-000052010000}"/>
    <cellStyle name="Input 2 2 19 2" xfId="470" xr:uid="{00000000-0005-0000-0000-000053010000}"/>
    <cellStyle name="Input 2 2 2" xfId="172" xr:uid="{00000000-0005-0000-0000-000054010000}"/>
    <cellStyle name="Input 2 2 2 2" xfId="471" xr:uid="{00000000-0005-0000-0000-000055010000}"/>
    <cellStyle name="Input 2 2 20" xfId="472" xr:uid="{00000000-0005-0000-0000-000056010000}"/>
    <cellStyle name="Input 2 2 20 2" xfId="473" xr:uid="{00000000-0005-0000-0000-000057010000}"/>
    <cellStyle name="Input 2 2 21" xfId="474" xr:uid="{00000000-0005-0000-0000-000058010000}"/>
    <cellStyle name="Input 2 2 21 2" xfId="475" xr:uid="{00000000-0005-0000-0000-000059010000}"/>
    <cellStyle name="Input 2 2 22" xfId="476" xr:uid="{00000000-0005-0000-0000-00005A010000}"/>
    <cellStyle name="Input 2 2 22 2" xfId="477" xr:uid="{00000000-0005-0000-0000-00005B010000}"/>
    <cellStyle name="Input 2 2 23" xfId="478" xr:uid="{00000000-0005-0000-0000-00005C010000}"/>
    <cellStyle name="Input 2 2 23 2" xfId="479" xr:uid="{00000000-0005-0000-0000-00005D010000}"/>
    <cellStyle name="Input 2 2 24" xfId="480" xr:uid="{00000000-0005-0000-0000-00005E010000}"/>
    <cellStyle name="Input 2 2 24 2" xfId="481" xr:uid="{00000000-0005-0000-0000-00005F010000}"/>
    <cellStyle name="Input 2 2 25" xfId="482" xr:uid="{00000000-0005-0000-0000-000060010000}"/>
    <cellStyle name="Input 2 2 25 2" xfId="483" xr:uid="{00000000-0005-0000-0000-000061010000}"/>
    <cellStyle name="Input 2 2 26" xfId="484" xr:uid="{00000000-0005-0000-0000-000062010000}"/>
    <cellStyle name="Input 2 2 26 2" xfId="485" xr:uid="{00000000-0005-0000-0000-000063010000}"/>
    <cellStyle name="Input 2 2 27" xfId="486" xr:uid="{00000000-0005-0000-0000-000064010000}"/>
    <cellStyle name="Input 2 2 27 2" xfId="487" xr:uid="{00000000-0005-0000-0000-000065010000}"/>
    <cellStyle name="Input 2 2 28" xfId="488" xr:uid="{00000000-0005-0000-0000-000066010000}"/>
    <cellStyle name="Input 2 2 28 2" xfId="489" xr:uid="{00000000-0005-0000-0000-000067010000}"/>
    <cellStyle name="Input 2 2 29" xfId="490" xr:uid="{00000000-0005-0000-0000-000068010000}"/>
    <cellStyle name="Input 2 2 29 2" xfId="491" xr:uid="{00000000-0005-0000-0000-000069010000}"/>
    <cellStyle name="Input 2 2 3" xfId="196" xr:uid="{00000000-0005-0000-0000-00006A010000}"/>
    <cellStyle name="Input 2 2 3 2" xfId="492" xr:uid="{00000000-0005-0000-0000-00006B010000}"/>
    <cellStyle name="Input 2 2 30" xfId="493" xr:uid="{00000000-0005-0000-0000-00006C010000}"/>
    <cellStyle name="Input 2 2 30 2" xfId="494" xr:uid="{00000000-0005-0000-0000-00006D010000}"/>
    <cellStyle name="Input 2 2 31" xfId="495" xr:uid="{00000000-0005-0000-0000-00006E010000}"/>
    <cellStyle name="Input 2 2 31 2" xfId="496" xr:uid="{00000000-0005-0000-0000-00006F010000}"/>
    <cellStyle name="Input 2 2 32" xfId="497" xr:uid="{00000000-0005-0000-0000-000070010000}"/>
    <cellStyle name="Input 2 2 32 2" xfId="498" xr:uid="{00000000-0005-0000-0000-000071010000}"/>
    <cellStyle name="Input 2 2 33" xfId="499" xr:uid="{00000000-0005-0000-0000-000072010000}"/>
    <cellStyle name="Input 2 2 33 2" xfId="500" xr:uid="{00000000-0005-0000-0000-000073010000}"/>
    <cellStyle name="Input 2 2 34" xfId="501" xr:uid="{00000000-0005-0000-0000-000074010000}"/>
    <cellStyle name="Input 2 2 34 2" xfId="502" xr:uid="{00000000-0005-0000-0000-000075010000}"/>
    <cellStyle name="Input 2 2 35" xfId="503" xr:uid="{00000000-0005-0000-0000-000076010000}"/>
    <cellStyle name="Input 2 2 35 2" xfId="504" xr:uid="{00000000-0005-0000-0000-000077010000}"/>
    <cellStyle name="Input 2 2 36" xfId="505" xr:uid="{00000000-0005-0000-0000-000078010000}"/>
    <cellStyle name="Input 2 2 36 2" xfId="506" xr:uid="{00000000-0005-0000-0000-000079010000}"/>
    <cellStyle name="Input 2 2 37" xfId="507" xr:uid="{00000000-0005-0000-0000-00007A010000}"/>
    <cellStyle name="Input 2 2 37 2" xfId="508" xr:uid="{00000000-0005-0000-0000-00007B010000}"/>
    <cellStyle name="Input 2 2 38" xfId="509" xr:uid="{00000000-0005-0000-0000-00007C010000}"/>
    <cellStyle name="Input 2 2 38 2" xfId="510" xr:uid="{00000000-0005-0000-0000-00007D010000}"/>
    <cellStyle name="Input 2 2 39" xfId="511" xr:uid="{00000000-0005-0000-0000-00007E010000}"/>
    <cellStyle name="Input 2 2 39 2" xfId="512" xr:uid="{00000000-0005-0000-0000-00007F010000}"/>
    <cellStyle name="Input 2 2 4" xfId="197" xr:uid="{00000000-0005-0000-0000-000080010000}"/>
    <cellStyle name="Input 2 2 4 2" xfId="513" xr:uid="{00000000-0005-0000-0000-000081010000}"/>
    <cellStyle name="Input 2 2 40" xfId="514" xr:uid="{00000000-0005-0000-0000-000082010000}"/>
    <cellStyle name="Input 2 2 40 2" xfId="515" xr:uid="{00000000-0005-0000-0000-000083010000}"/>
    <cellStyle name="Input 2 2 41" xfId="516" xr:uid="{00000000-0005-0000-0000-000084010000}"/>
    <cellStyle name="Input 2 2 41 2" xfId="517" xr:uid="{00000000-0005-0000-0000-000085010000}"/>
    <cellStyle name="Input 2 2 42" xfId="518" xr:uid="{00000000-0005-0000-0000-000086010000}"/>
    <cellStyle name="Input 2 2 42 2" xfId="519" xr:uid="{00000000-0005-0000-0000-000087010000}"/>
    <cellStyle name="Input 2 2 43" xfId="520" xr:uid="{00000000-0005-0000-0000-000088010000}"/>
    <cellStyle name="Input 2 2 43 2" xfId="521" xr:uid="{00000000-0005-0000-0000-000089010000}"/>
    <cellStyle name="Input 2 2 44" xfId="522" xr:uid="{00000000-0005-0000-0000-00008A010000}"/>
    <cellStyle name="Input 2 2 44 2" xfId="523" xr:uid="{00000000-0005-0000-0000-00008B010000}"/>
    <cellStyle name="Input 2 2 45" xfId="524" xr:uid="{00000000-0005-0000-0000-00008C010000}"/>
    <cellStyle name="Input 2 2 45 2" xfId="525" xr:uid="{00000000-0005-0000-0000-00008D010000}"/>
    <cellStyle name="Input 2 2 46" xfId="526" xr:uid="{00000000-0005-0000-0000-00008E010000}"/>
    <cellStyle name="Input 2 2 46 2" xfId="527" xr:uid="{00000000-0005-0000-0000-00008F010000}"/>
    <cellStyle name="Input 2 2 47" xfId="528" xr:uid="{00000000-0005-0000-0000-000090010000}"/>
    <cellStyle name="Input 2 2 47 2" xfId="529" xr:uid="{00000000-0005-0000-0000-000091010000}"/>
    <cellStyle name="Input 2 2 48" xfId="530" xr:uid="{00000000-0005-0000-0000-000092010000}"/>
    <cellStyle name="Input 2 2 48 2" xfId="531" xr:uid="{00000000-0005-0000-0000-000093010000}"/>
    <cellStyle name="Input 2 2 49" xfId="532" xr:uid="{00000000-0005-0000-0000-000094010000}"/>
    <cellStyle name="Input 2 2 49 2" xfId="533" xr:uid="{00000000-0005-0000-0000-000095010000}"/>
    <cellStyle name="Input 2 2 5" xfId="198" xr:uid="{00000000-0005-0000-0000-000096010000}"/>
    <cellStyle name="Input 2 2 5 2" xfId="534" xr:uid="{00000000-0005-0000-0000-000097010000}"/>
    <cellStyle name="Input 2 2 50" xfId="535" xr:uid="{00000000-0005-0000-0000-000098010000}"/>
    <cellStyle name="Input 2 2 50 2" xfId="536" xr:uid="{00000000-0005-0000-0000-000099010000}"/>
    <cellStyle name="Input 2 2 51" xfId="537" xr:uid="{00000000-0005-0000-0000-00009A010000}"/>
    <cellStyle name="Input 2 2 51 2" xfId="538" xr:uid="{00000000-0005-0000-0000-00009B010000}"/>
    <cellStyle name="Input 2 2 52" xfId="539" xr:uid="{00000000-0005-0000-0000-00009C010000}"/>
    <cellStyle name="Input 2 2 52 2" xfId="540" xr:uid="{00000000-0005-0000-0000-00009D010000}"/>
    <cellStyle name="Input 2 2 53" xfId="541" xr:uid="{00000000-0005-0000-0000-00009E010000}"/>
    <cellStyle name="Input 2 2 54" xfId="542" xr:uid="{00000000-0005-0000-0000-00009F010000}"/>
    <cellStyle name="Input 2 2 55" xfId="543" xr:uid="{00000000-0005-0000-0000-0000A0010000}"/>
    <cellStyle name="Input 2 2 56" xfId="544" xr:uid="{00000000-0005-0000-0000-0000A1010000}"/>
    <cellStyle name="Input 2 2 57" xfId="545" xr:uid="{00000000-0005-0000-0000-0000A2010000}"/>
    <cellStyle name="Input 2 2 6" xfId="199" xr:uid="{00000000-0005-0000-0000-0000A3010000}"/>
    <cellStyle name="Input 2 2 6 2" xfId="546" xr:uid="{00000000-0005-0000-0000-0000A4010000}"/>
    <cellStyle name="Input 2 2 7" xfId="200" xr:uid="{00000000-0005-0000-0000-0000A5010000}"/>
    <cellStyle name="Input 2 2 7 2" xfId="547" xr:uid="{00000000-0005-0000-0000-0000A6010000}"/>
    <cellStyle name="Input 2 2 8" xfId="548" xr:uid="{00000000-0005-0000-0000-0000A7010000}"/>
    <cellStyle name="Input 2 2 8 2" xfId="549" xr:uid="{00000000-0005-0000-0000-0000A8010000}"/>
    <cellStyle name="Input 2 2 9" xfId="550" xr:uid="{00000000-0005-0000-0000-0000A9010000}"/>
    <cellStyle name="Input 2 2 9 2" xfId="551" xr:uid="{00000000-0005-0000-0000-0000AA010000}"/>
    <cellStyle name="Input 2 20" xfId="552" xr:uid="{00000000-0005-0000-0000-0000AB010000}"/>
    <cellStyle name="Input 2 20 2" xfId="553" xr:uid="{00000000-0005-0000-0000-0000AC010000}"/>
    <cellStyle name="Input 2 21" xfId="554" xr:uid="{00000000-0005-0000-0000-0000AD010000}"/>
    <cellStyle name="Input 2 21 2" xfId="555" xr:uid="{00000000-0005-0000-0000-0000AE010000}"/>
    <cellStyle name="Input 2 22" xfId="556" xr:uid="{00000000-0005-0000-0000-0000AF010000}"/>
    <cellStyle name="Input 2 22 2" xfId="557" xr:uid="{00000000-0005-0000-0000-0000B0010000}"/>
    <cellStyle name="Input 2 23" xfId="558" xr:uid="{00000000-0005-0000-0000-0000B1010000}"/>
    <cellStyle name="Input 2 23 2" xfId="559" xr:uid="{00000000-0005-0000-0000-0000B2010000}"/>
    <cellStyle name="Input 2 24" xfId="560" xr:uid="{00000000-0005-0000-0000-0000B3010000}"/>
    <cellStyle name="Input 2 24 2" xfId="561" xr:uid="{00000000-0005-0000-0000-0000B4010000}"/>
    <cellStyle name="Input 2 25" xfId="562" xr:uid="{00000000-0005-0000-0000-0000B5010000}"/>
    <cellStyle name="Input 2 25 2" xfId="563" xr:uid="{00000000-0005-0000-0000-0000B6010000}"/>
    <cellStyle name="Input 2 26" xfId="564" xr:uid="{00000000-0005-0000-0000-0000B7010000}"/>
    <cellStyle name="Input 2 26 2" xfId="565" xr:uid="{00000000-0005-0000-0000-0000B8010000}"/>
    <cellStyle name="Input 2 27" xfId="566" xr:uid="{00000000-0005-0000-0000-0000B9010000}"/>
    <cellStyle name="Input 2 27 2" xfId="567" xr:uid="{00000000-0005-0000-0000-0000BA010000}"/>
    <cellStyle name="Input 2 28" xfId="568" xr:uid="{00000000-0005-0000-0000-0000BB010000}"/>
    <cellStyle name="Input 2 28 2" xfId="569" xr:uid="{00000000-0005-0000-0000-0000BC010000}"/>
    <cellStyle name="Input 2 29" xfId="570" xr:uid="{00000000-0005-0000-0000-0000BD010000}"/>
    <cellStyle name="Input 2 29 2" xfId="571" xr:uid="{00000000-0005-0000-0000-0000BE010000}"/>
    <cellStyle name="Input 2 3" xfId="173" xr:uid="{00000000-0005-0000-0000-0000BF010000}"/>
    <cellStyle name="Input 2 3 2" xfId="572" xr:uid="{00000000-0005-0000-0000-0000C0010000}"/>
    <cellStyle name="Input 2 30" xfId="573" xr:uid="{00000000-0005-0000-0000-0000C1010000}"/>
    <cellStyle name="Input 2 30 2" xfId="574" xr:uid="{00000000-0005-0000-0000-0000C2010000}"/>
    <cellStyle name="Input 2 31" xfId="575" xr:uid="{00000000-0005-0000-0000-0000C3010000}"/>
    <cellStyle name="Input 2 31 2" xfId="576" xr:uid="{00000000-0005-0000-0000-0000C4010000}"/>
    <cellStyle name="Input 2 32" xfId="577" xr:uid="{00000000-0005-0000-0000-0000C5010000}"/>
    <cellStyle name="Input 2 32 2" xfId="578" xr:uid="{00000000-0005-0000-0000-0000C6010000}"/>
    <cellStyle name="Input 2 33" xfId="579" xr:uid="{00000000-0005-0000-0000-0000C7010000}"/>
    <cellStyle name="Input 2 33 2" xfId="580" xr:uid="{00000000-0005-0000-0000-0000C8010000}"/>
    <cellStyle name="Input 2 34" xfId="581" xr:uid="{00000000-0005-0000-0000-0000C9010000}"/>
    <cellStyle name="Input 2 34 2" xfId="582" xr:uid="{00000000-0005-0000-0000-0000CA010000}"/>
    <cellStyle name="Input 2 35" xfId="583" xr:uid="{00000000-0005-0000-0000-0000CB010000}"/>
    <cellStyle name="Input 2 35 2" xfId="584" xr:uid="{00000000-0005-0000-0000-0000CC010000}"/>
    <cellStyle name="Input 2 36" xfId="585" xr:uid="{00000000-0005-0000-0000-0000CD010000}"/>
    <cellStyle name="Input 2 36 2" xfId="586" xr:uid="{00000000-0005-0000-0000-0000CE010000}"/>
    <cellStyle name="Input 2 37" xfId="587" xr:uid="{00000000-0005-0000-0000-0000CF010000}"/>
    <cellStyle name="Input 2 37 2" xfId="588" xr:uid="{00000000-0005-0000-0000-0000D0010000}"/>
    <cellStyle name="Input 2 38" xfId="589" xr:uid="{00000000-0005-0000-0000-0000D1010000}"/>
    <cellStyle name="Input 2 38 2" xfId="590" xr:uid="{00000000-0005-0000-0000-0000D2010000}"/>
    <cellStyle name="Input 2 39" xfId="591" xr:uid="{00000000-0005-0000-0000-0000D3010000}"/>
    <cellStyle name="Input 2 39 2" xfId="592" xr:uid="{00000000-0005-0000-0000-0000D4010000}"/>
    <cellStyle name="Input 2 4" xfId="183" xr:uid="{00000000-0005-0000-0000-0000D5010000}"/>
    <cellStyle name="Input 2 4 2" xfId="593" xr:uid="{00000000-0005-0000-0000-0000D6010000}"/>
    <cellStyle name="Input 2 40" xfId="594" xr:uid="{00000000-0005-0000-0000-0000D7010000}"/>
    <cellStyle name="Input 2 40 2" xfId="595" xr:uid="{00000000-0005-0000-0000-0000D8010000}"/>
    <cellStyle name="Input 2 41" xfId="596" xr:uid="{00000000-0005-0000-0000-0000D9010000}"/>
    <cellStyle name="Input 2 41 2" xfId="597" xr:uid="{00000000-0005-0000-0000-0000DA010000}"/>
    <cellStyle name="Input 2 42" xfId="598" xr:uid="{00000000-0005-0000-0000-0000DB010000}"/>
    <cellStyle name="Input 2 42 2" xfId="599" xr:uid="{00000000-0005-0000-0000-0000DC010000}"/>
    <cellStyle name="Input 2 43" xfId="600" xr:uid="{00000000-0005-0000-0000-0000DD010000}"/>
    <cellStyle name="Input 2 43 2" xfId="601" xr:uid="{00000000-0005-0000-0000-0000DE010000}"/>
    <cellStyle name="Input 2 44" xfId="602" xr:uid="{00000000-0005-0000-0000-0000DF010000}"/>
    <cellStyle name="Input 2 44 2" xfId="603" xr:uid="{00000000-0005-0000-0000-0000E0010000}"/>
    <cellStyle name="Input 2 45" xfId="604" xr:uid="{00000000-0005-0000-0000-0000E1010000}"/>
    <cellStyle name="Input 2 45 2" xfId="605" xr:uid="{00000000-0005-0000-0000-0000E2010000}"/>
    <cellStyle name="Input 2 46" xfId="606" xr:uid="{00000000-0005-0000-0000-0000E3010000}"/>
    <cellStyle name="Input 2 46 2" xfId="607" xr:uid="{00000000-0005-0000-0000-0000E4010000}"/>
    <cellStyle name="Input 2 47" xfId="608" xr:uid="{00000000-0005-0000-0000-0000E5010000}"/>
    <cellStyle name="Input 2 47 2" xfId="609" xr:uid="{00000000-0005-0000-0000-0000E6010000}"/>
    <cellStyle name="Input 2 48" xfId="610" xr:uid="{00000000-0005-0000-0000-0000E7010000}"/>
    <cellStyle name="Input 2 48 2" xfId="611" xr:uid="{00000000-0005-0000-0000-0000E8010000}"/>
    <cellStyle name="Input 2 49" xfId="612" xr:uid="{00000000-0005-0000-0000-0000E9010000}"/>
    <cellStyle name="Input 2 49 2" xfId="613" xr:uid="{00000000-0005-0000-0000-0000EA010000}"/>
    <cellStyle name="Input 2 5" xfId="184" xr:uid="{00000000-0005-0000-0000-0000EB010000}"/>
    <cellStyle name="Input 2 5 2" xfId="614" xr:uid="{00000000-0005-0000-0000-0000EC010000}"/>
    <cellStyle name="Input 2 50" xfId="615" xr:uid="{00000000-0005-0000-0000-0000ED010000}"/>
    <cellStyle name="Input 2 50 2" xfId="616" xr:uid="{00000000-0005-0000-0000-0000EE010000}"/>
    <cellStyle name="Input 2 51" xfId="617" xr:uid="{00000000-0005-0000-0000-0000EF010000}"/>
    <cellStyle name="Input 2 51 2" xfId="618" xr:uid="{00000000-0005-0000-0000-0000F0010000}"/>
    <cellStyle name="Input 2 52" xfId="619" xr:uid="{00000000-0005-0000-0000-0000F1010000}"/>
    <cellStyle name="Input 2 52 2" xfId="620" xr:uid="{00000000-0005-0000-0000-0000F2010000}"/>
    <cellStyle name="Input 2 53" xfId="621" xr:uid="{00000000-0005-0000-0000-0000F3010000}"/>
    <cellStyle name="Input 2 53 2" xfId="622" xr:uid="{00000000-0005-0000-0000-0000F4010000}"/>
    <cellStyle name="Input 2 54" xfId="623" xr:uid="{00000000-0005-0000-0000-0000F5010000}"/>
    <cellStyle name="Input 2 55" xfId="624" xr:uid="{00000000-0005-0000-0000-0000F6010000}"/>
    <cellStyle name="Input 2 56" xfId="625" xr:uid="{00000000-0005-0000-0000-0000F7010000}"/>
    <cellStyle name="Input 2 57" xfId="626" xr:uid="{00000000-0005-0000-0000-0000F8010000}"/>
    <cellStyle name="Input 2 58" xfId="627" xr:uid="{00000000-0005-0000-0000-0000F9010000}"/>
    <cellStyle name="Input 2 6" xfId="628" xr:uid="{00000000-0005-0000-0000-0000FA010000}"/>
    <cellStyle name="Input 2 6 2" xfId="629" xr:uid="{00000000-0005-0000-0000-0000FB010000}"/>
    <cellStyle name="Input 2 7" xfId="630" xr:uid="{00000000-0005-0000-0000-0000FC010000}"/>
    <cellStyle name="Input 2 7 2" xfId="631" xr:uid="{00000000-0005-0000-0000-0000FD010000}"/>
    <cellStyle name="Input 2 8" xfId="632" xr:uid="{00000000-0005-0000-0000-0000FE010000}"/>
    <cellStyle name="Input 2 8 2" xfId="633" xr:uid="{00000000-0005-0000-0000-0000FF010000}"/>
    <cellStyle name="Input 2 9" xfId="634" xr:uid="{00000000-0005-0000-0000-000000020000}"/>
    <cellStyle name="Input 2 9 2" xfId="635" xr:uid="{00000000-0005-0000-0000-000001020000}"/>
    <cellStyle name="Linked Cell 2" xfId="84" xr:uid="{00000000-0005-0000-0000-000002020000}"/>
    <cellStyle name="Neutral 2" xfId="85" xr:uid="{00000000-0005-0000-0000-000003020000}"/>
    <cellStyle name="Normal" xfId="0" builtinId="0"/>
    <cellStyle name="Normal 10" xfId="86" xr:uid="{00000000-0005-0000-0000-000005020000}"/>
    <cellStyle name="Normal 11" xfId="87" xr:uid="{00000000-0005-0000-0000-000006020000}"/>
    <cellStyle name="Normal 2" xfId="2" xr:uid="{00000000-0005-0000-0000-000007020000}"/>
    <cellStyle name="Normal 2 10" xfId="88" xr:uid="{00000000-0005-0000-0000-000008020000}"/>
    <cellStyle name="Normal 2 10 2" xfId="89" xr:uid="{00000000-0005-0000-0000-000009020000}"/>
    <cellStyle name="Normal 2 11" xfId="90" xr:uid="{00000000-0005-0000-0000-00000A020000}"/>
    <cellStyle name="Normal 2 11 2" xfId="91" xr:uid="{00000000-0005-0000-0000-00000B020000}"/>
    <cellStyle name="Normal 2 12" xfId="92" xr:uid="{00000000-0005-0000-0000-00000C020000}"/>
    <cellStyle name="Normal 2 12 2" xfId="93" xr:uid="{00000000-0005-0000-0000-00000D020000}"/>
    <cellStyle name="Normal 2 12 3" xfId="94" xr:uid="{00000000-0005-0000-0000-00000E020000}"/>
    <cellStyle name="Normal 2 12 4" xfId="95" xr:uid="{00000000-0005-0000-0000-00000F020000}"/>
    <cellStyle name="Normal 2 12 5" xfId="96" xr:uid="{00000000-0005-0000-0000-000010020000}"/>
    <cellStyle name="Normal 2 12 6" xfId="97" xr:uid="{00000000-0005-0000-0000-000011020000}"/>
    <cellStyle name="Normal 2 12 7" xfId="98" xr:uid="{00000000-0005-0000-0000-000012020000}"/>
    <cellStyle name="Normal 2 12 8" xfId="99" xr:uid="{00000000-0005-0000-0000-000013020000}"/>
    <cellStyle name="Normal 2 13" xfId="100" xr:uid="{00000000-0005-0000-0000-000014020000}"/>
    <cellStyle name="Normal 2 13 2" xfId="101" xr:uid="{00000000-0005-0000-0000-000015020000}"/>
    <cellStyle name="Normal 2 14" xfId="102" xr:uid="{00000000-0005-0000-0000-000016020000}"/>
    <cellStyle name="Normal 2 14 2" xfId="103" xr:uid="{00000000-0005-0000-0000-000017020000}"/>
    <cellStyle name="Normal 2 15" xfId="104" xr:uid="{00000000-0005-0000-0000-000018020000}"/>
    <cellStyle name="Normal 2 15 2" xfId="105" xr:uid="{00000000-0005-0000-0000-000019020000}"/>
    <cellStyle name="Normal 2 16" xfId="106" xr:uid="{00000000-0005-0000-0000-00001A020000}"/>
    <cellStyle name="Normal 2 17" xfId="107" xr:uid="{00000000-0005-0000-0000-00001B020000}"/>
    <cellStyle name="Normal 2 18" xfId="108" xr:uid="{00000000-0005-0000-0000-00001C020000}"/>
    <cellStyle name="Normal 2 2" xfId="109" xr:uid="{00000000-0005-0000-0000-00001D020000}"/>
    <cellStyle name="Normal 2 2 10" xfId="110" xr:uid="{00000000-0005-0000-0000-00001E020000}"/>
    <cellStyle name="Normal 2 2 11" xfId="636" xr:uid="{00000000-0005-0000-0000-00001F020000}"/>
    <cellStyle name="Normal 2 2 12" xfId="637" xr:uid="{00000000-0005-0000-0000-000020020000}"/>
    <cellStyle name="Normal 2 2 2" xfId="111" xr:uid="{00000000-0005-0000-0000-000021020000}"/>
    <cellStyle name="Normal 2 2 2 2" xfId="112" xr:uid="{00000000-0005-0000-0000-000022020000}"/>
    <cellStyle name="Normal 2 2 2 3" xfId="113" xr:uid="{00000000-0005-0000-0000-000023020000}"/>
    <cellStyle name="Normal 2 2 2 4" xfId="114" xr:uid="{00000000-0005-0000-0000-000024020000}"/>
    <cellStyle name="Normal 2 2 2 5" xfId="115" xr:uid="{00000000-0005-0000-0000-000025020000}"/>
    <cellStyle name="Normal 2 2 2 6" xfId="116" xr:uid="{00000000-0005-0000-0000-000026020000}"/>
    <cellStyle name="Normal 2 2 2 7" xfId="117" xr:uid="{00000000-0005-0000-0000-000027020000}"/>
    <cellStyle name="Normal 2 2 3" xfId="118" xr:uid="{00000000-0005-0000-0000-000028020000}"/>
    <cellStyle name="Normal 2 2 4" xfId="119" xr:uid="{00000000-0005-0000-0000-000029020000}"/>
    <cellStyle name="Normal 2 2 5" xfId="120" xr:uid="{00000000-0005-0000-0000-00002A020000}"/>
    <cellStyle name="Normal 2 2 6" xfId="121" xr:uid="{00000000-0005-0000-0000-00002B020000}"/>
    <cellStyle name="Normal 2 2 7" xfId="122" xr:uid="{00000000-0005-0000-0000-00002C020000}"/>
    <cellStyle name="Normal 2 2 8" xfId="123" xr:uid="{00000000-0005-0000-0000-00002D020000}"/>
    <cellStyle name="Normal 2 2 9" xfId="124" xr:uid="{00000000-0005-0000-0000-00002E020000}"/>
    <cellStyle name="Normal 2 3" xfId="125" xr:uid="{00000000-0005-0000-0000-00002F020000}"/>
    <cellStyle name="Normal 2 3 2" xfId="126" xr:uid="{00000000-0005-0000-0000-000030020000}"/>
    <cellStyle name="Normal 2 3 3" xfId="127" xr:uid="{00000000-0005-0000-0000-000031020000}"/>
    <cellStyle name="Normal 2 3 4" xfId="638" xr:uid="{00000000-0005-0000-0000-000032020000}"/>
    <cellStyle name="Normal 2 4" xfId="128" xr:uid="{00000000-0005-0000-0000-000033020000}"/>
    <cellStyle name="Normal 2 4 2" xfId="129" xr:uid="{00000000-0005-0000-0000-000034020000}"/>
    <cellStyle name="Normal 2 4 3" xfId="130" xr:uid="{00000000-0005-0000-0000-000035020000}"/>
    <cellStyle name="Normal 2 4 4" xfId="639" xr:uid="{00000000-0005-0000-0000-000036020000}"/>
    <cellStyle name="Normal 2 4 5" xfId="640" xr:uid="{00000000-0005-0000-0000-000037020000}"/>
    <cellStyle name="Normal 2 5" xfId="131" xr:uid="{00000000-0005-0000-0000-000038020000}"/>
    <cellStyle name="Normal 2 5 2" xfId="132" xr:uid="{00000000-0005-0000-0000-000039020000}"/>
    <cellStyle name="Normal 2 5 3" xfId="133" xr:uid="{00000000-0005-0000-0000-00003A020000}"/>
    <cellStyle name="Normal 2 6" xfId="134" xr:uid="{00000000-0005-0000-0000-00003B020000}"/>
    <cellStyle name="Normal 2 6 2" xfId="135" xr:uid="{00000000-0005-0000-0000-00003C020000}"/>
    <cellStyle name="Normal 2 7" xfId="136" xr:uid="{00000000-0005-0000-0000-00003D020000}"/>
    <cellStyle name="Normal 2 7 2" xfId="137" xr:uid="{00000000-0005-0000-0000-00003E020000}"/>
    <cellStyle name="Normal 2 8" xfId="138" xr:uid="{00000000-0005-0000-0000-00003F020000}"/>
    <cellStyle name="Normal 2 8 2" xfId="139" xr:uid="{00000000-0005-0000-0000-000040020000}"/>
    <cellStyle name="Normal 2 9" xfId="140" xr:uid="{00000000-0005-0000-0000-000041020000}"/>
    <cellStyle name="Normal 2 9 2" xfId="141" xr:uid="{00000000-0005-0000-0000-000042020000}"/>
    <cellStyle name="Normal 3" xfId="142" xr:uid="{00000000-0005-0000-0000-000043020000}"/>
    <cellStyle name="Normal 3 2" xfId="143" xr:uid="{00000000-0005-0000-0000-000044020000}"/>
    <cellStyle name="Normal 3 2 2" xfId="144" xr:uid="{00000000-0005-0000-0000-000045020000}"/>
    <cellStyle name="Normal 3 2 3" xfId="641" xr:uid="{00000000-0005-0000-0000-000046020000}"/>
    <cellStyle name="Normal 3 2 4" xfId="642" xr:uid="{00000000-0005-0000-0000-000047020000}"/>
    <cellStyle name="Normal 3 3" xfId="145" xr:uid="{00000000-0005-0000-0000-000048020000}"/>
    <cellStyle name="Normal 3 4" xfId="643" xr:uid="{00000000-0005-0000-0000-000049020000}"/>
    <cellStyle name="Normal 3 5" xfId="644" xr:uid="{00000000-0005-0000-0000-00004A020000}"/>
    <cellStyle name="Normal 4" xfId="146" xr:uid="{00000000-0005-0000-0000-00004B020000}"/>
    <cellStyle name="Normal 4 2" xfId="147" xr:uid="{00000000-0005-0000-0000-00004C020000}"/>
    <cellStyle name="Normal 4 3" xfId="148" xr:uid="{00000000-0005-0000-0000-00004D020000}"/>
    <cellStyle name="Normal 4 4" xfId="645" xr:uid="{00000000-0005-0000-0000-00004E020000}"/>
    <cellStyle name="Normal 5" xfId="149" xr:uid="{00000000-0005-0000-0000-00004F020000}"/>
    <cellStyle name="Normal 5 2" xfId="150" xr:uid="{00000000-0005-0000-0000-000050020000}"/>
    <cellStyle name="Normal 6" xfId="151" xr:uid="{00000000-0005-0000-0000-000051020000}"/>
    <cellStyle name="Normal 6 2" xfId="152" xr:uid="{00000000-0005-0000-0000-000052020000}"/>
    <cellStyle name="Normal 7" xfId="153" xr:uid="{00000000-0005-0000-0000-000053020000}"/>
    <cellStyle name="Normal 7 2" xfId="154" xr:uid="{00000000-0005-0000-0000-000054020000}"/>
    <cellStyle name="Normal 8" xfId="155" xr:uid="{00000000-0005-0000-0000-000055020000}"/>
    <cellStyle name="Normal 8 2" xfId="156" xr:uid="{00000000-0005-0000-0000-000056020000}"/>
    <cellStyle name="Normal 9" xfId="157" xr:uid="{00000000-0005-0000-0000-000057020000}"/>
    <cellStyle name="Normal 9 2" xfId="223" xr:uid="{00000000-0005-0000-0000-000058020000}"/>
    <cellStyle name="Note 2" xfId="158" xr:uid="{00000000-0005-0000-0000-000059020000}"/>
    <cellStyle name="Note 2 2" xfId="159" xr:uid="{00000000-0005-0000-0000-00005A020000}"/>
    <cellStyle name="Note 2 3" xfId="160" xr:uid="{00000000-0005-0000-0000-00005B020000}"/>
    <cellStyle name="Note 2 3 10" xfId="646" xr:uid="{00000000-0005-0000-0000-00005C020000}"/>
    <cellStyle name="Note 2 3 10 2" xfId="647" xr:uid="{00000000-0005-0000-0000-00005D020000}"/>
    <cellStyle name="Note 2 3 11" xfId="648" xr:uid="{00000000-0005-0000-0000-00005E020000}"/>
    <cellStyle name="Note 2 3 11 2" xfId="649" xr:uid="{00000000-0005-0000-0000-00005F020000}"/>
    <cellStyle name="Note 2 3 12" xfId="650" xr:uid="{00000000-0005-0000-0000-000060020000}"/>
    <cellStyle name="Note 2 3 12 2" xfId="651" xr:uid="{00000000-0005-0000-0000-000061020000}"/>
    <cellStyle name="Note 2 3 13" xfId="652" xr:uid="{00000000-0005-0000-0000-000062020000}"/>
    <cellStyle name="Note 2 3 13 2" xfId="653" xr:uid="{00000000-0005-0000-0000-000063020000}"/>
    <cellStyle name="Note 2 3 14" xfId="654" xr:uid="{00000000-0005-0000-0000-000064020000}"/>
    <cellStyle name="Note 2 3 14 2" xfId="655" xr:uid="{00000000-0005-0000-0000-000065020000}"/>
    <cellStyle name="Note 2 3 15" xfId="656" xr:uid="{00000000-0005-0000-0000-000066020000}"/>
    <cellStyle name="Note 2 3 15 2" xfId="657" xr:uid="{00000000-0005-0000-0000-000067020000}"/>
    <cellStyle name="Note 2 3 16" xfId="658" xr:uid="{00000000-0005-0000-0000-000068020000}"/>
    <cellStyle name="Note 2 3 16 2" xfId="659" xr:uid="{00000000-0005-0000-0000-000069020000}"/>
    <cellStyle name="Note 2 3 17" xfId="660" xr:uid="{00000000-0005-0000-0000-00006A020000}"/>
    <cellStyle name="Note 2 3 17 2" xfId="661" xr:uid="{00000000-0005-0000-0000-00006B020000}"/>
    <cellStyle name="Note 2 3 18" xfId="662" xr:uid="{00000000-0005-0000-0000-00006C020000}"/>
    <cellStyle name="Note 2 3 18 2" xfId="663" xr:uid="{00000000-0005-0000-0000-00006D020000}"/>
    <cellStyle name="Note 2 3 19" xfId="664" xr:uid="{00000000-0005-0000-0000-00006E020000}"/>
    <cellStyle name="Note 2 3 19 2" xfId="665" xr:uid="{00000000-0005-0000-0000-00006F020000}"/>
    <cellStyle name="Note 2 3 2" xfId="174" xr:uid="{00000000-0005-0000-0000-000070020000}"/>
    <cellStyle name="Note 2 3 2 2" xfId="666" xr:uid="{00000000-0005-0000-0000-000071020000}"/>
    <cellStyle name="Note 2 3 20" xfId="667" xr:uid="{00000000-0005-0000-0000-000072020000}"/>
    <cellStyle name="Note 2 3 20 2" xfId="668" xr:uid="{00000000-0005-0000-0000-000073020000}"/>
    <cellStyle name="Note 2 3 21" xfId="669" xr:uid="{00000000-0005-0000-0000-000074020000}"/>
    <cellStyle name="Note 2 3 21 2" xfId="670" xr:uid="{00000000-0005-0000-0000-000075020000}"/>
    <cellStyle name="Note 2 3 22" xfId="671" xr:uid="{00000000-0005-0000-0000-000076020000}"/>
    <cellStyle name="Note 2 3 22 2" xfId="672" xr:uid="{00000000-0005-0000-0000-000077020000}"/>
    <cellStyle name="Note 2 3 23" xfId="673" xr:uid="{00000000-0005-0000-0000-000078020000}"/>
    <cellStyle name="Note 2 3 23 2" xfId="674" xr:uid="{00000000-0005-0000-0000-000079020000}"/>
    <cellStyle name="Note 2 3 24" xfId="675" xr:uid="{00000000-0005-0000-0000-00007A020000}"/>
    <cellStyle name="Note 2 3 24 2" xfId="676" xr:uid="{00000000-0005-0000-0000-00007B020000}"/>
    <cellStyle name="Note 2 3 25" xfId="677" xr:uid="{00000000-0005-0000-0000-00007C020000}"/>
    <cellStyle name="Note 2 3 25 2" xfId="678" xr:uid="{00000000-0005-0000-0000-00007D020000}"/>
    <cellStyle name="Note 2 3 26" xfId="679" xr:uid="{00000000-0005-0000-0000-00007E020000}"/>
    <cellStyle name="Note 2 3 26 2" xfId="680" xr:uid="{00000000-0005-0000-0000-00007F020000}"/>
    <cellStyle name="Note 2 3 27" xfId="681" xr:uid="{00000000-0005-0000-0000-000080020000}"/>
    <cellStyle name="Note 2 3 27 2" xfId="682" xr:uid="{00000000-0005-0000-0000-000081020000}"/>
    <cellStyle name="Note 2 3 28" xfId="683" xr:uid="{00000000-0005-0000-0000-000082020000}"/>
    <cellStyle name="Note 2 3 28 2" xfId="684" xr:uid="{00000000-0005-0000-0000-000083020000}"/>
    <cellStyle name="Note 2 3 29" xfId="685" xr:uid="{00000000-0005-0000-0000-000084020000}"/>
    <cellStyle name="Note 2 3 29 2" xfId="686" xr:uid="{00000000-0005-0000-0000-000085020000}"/>
    <cellStyle name="Note 2 3 3" xfId="201" xr:uid="{00000000-0005-0000-0000-000086020000}"/>
    <cellStyle name="Note 2 3 3 2" xfId="687" xr:uid="{00000000-0005-0000-0000-000087020000}"/>
    <cellStyle name="Note 2 3 30" xfId="688" xr:uid="{00000000-0005-0000-0000-000088020000}"/>
    <cellStyle name="Note 2 3 30 2" xfId="689" xr:uid="{00000000-0005-0000-0000-000089020000}"/>
    <cellStyle name="Note 2 3 31" xfId="690" xr:uid="{00000000-0005-0000-0000-00008A020000}"/>
    <cellStyle name="Note 2 3 31 2" xfId="691" xr:uid="{00000000-0005-0000-0000-00008B020000}"/>
    <cellStyle name="Note 2 3 32" xfId="692" xr:uid="{00000000-0005-0000-0000-00008C020000}"/>
    <cellStyle name="Note 2 3 32 2" xfId="693" xr:uid="{00000000-0005-0000-0000-00008D020000}"/>
    <cellStyle name="Note 2 3 33" xfId="694" xr:uid="{00000000-0005-0000-0000-00008E020000}"/>
    <cellStyle name="Note 2 3 33 2" xfId="695" xr:uid="{00000000-0005-0000-0000-00008F020000}"/>
    <cellStyle name="Note 2 3 34" xfId="696" xr:uid="{00000000-0005-0000-0000-000090020000}"/>
    <cellStyle name="Note 2 3 34 2" xfId="697" xr:uid="{00000000-0005-0000-0000-000091020000}"/>
    <cellStyle name="Note 2 3 35" xfId="698" xr:uid="{00000000-0005-0000-0000-000092020000}"/>
    <cellStyle name="Note 2 3 35 2" xfId="699" xr:uid="{00000000-0005-0000-0000-000093020000}"/>
    <cellStyle name="Note 2 3 36" xfId="700" xr:uid="{00000000-0005-0000-0000-000094020000}"/>
    <cellStyle name="Note 2 3 36 2" xfId="701" xr:uid="{00000000-0005-0000-0000-000095020000}"/>
    <cellStyle name="Note 2 3 37" xfId="702" xr:uid="{00000000-0005-0000-0000-000096020000}"/>
    <cellStyle name="Note 2 3 37 2" xfId="703" xr:uid="{00000000-0005-0000-0000-000097020000}"/>
    <cellStyle name="Note 2 3 38" xfId="704" xr:uid="{00000000-0005-0000-0000-000098020000}"/>
    <cellStyle name="Note 2 3 38 2" xfId="705" xr:uid="{00000000-0005-0000-0000-000099020000}"/>
    <cellStyle name="Note 2 3 39" xfId="706" xr:uid="{00000000-0005-0000-0000-00009A020000}"/>
    <cellStyle name="Note 2 3 39 2" xfId="707" xr:uid="{00000000-0005-0000-0000-00009B020000}"/>
    <cellStyle name="Note 2 3 4" xfId="202" xr:uid="{00000000-0005-0000-0000-00009C020000}"/>
    <cellStyle name="Note 2 3 4 2" xfId="708" xr:uid="{00000000-0005-0000-0000-00009D020000}"/>
    <cellStyle name="Note 2 3 40" xfId="709" xr:uid="{00000000-0005-0000-0000-00009E020000}"/>
    <cellStyle name="Note 2 3 40 2" xfId="710" xr:uid="{00000000-0005-0000-0000-00009F020000}"/>
    <cellStyle name="Note 2 3 41" xfId="711" xr:uid="{00000000-0005-0000-0000-0000A0020000}"/>
    <cellStyle name="Note 2 3 41 2" xfId="712" xr:uid="{00000000-0005-0000-0000-0000A1020000}"/>
    <cellStyle name="Note 2 3 42" xfId="713" xr:uid="{00000000-0005-0000-0000-0000A2020000}"/>
    <cellStyle name="Note 2 3 42 2" xfId="714" xr:uid="{00000000-0005-0000-0000-0000A3020000}"/>
    <cellStyle name="Note 2 3 43" xfId="715" xr:uid="{00000000-0005-0000-0000-0000A4020000}"/>
    <cellStyle name="Note 2 3 43 2" xfId="716" xr:uid="{00000000-0005-0000-0000-0000A5020000}"/>
    <cellStyle name="Note 2 3 44" xfId="717" xr:uid="{00000000-0005-0000-0000-0000A6020000}"/>
    <cellStyle name="Note 2 3 44 2" xfId="718" xr:uid="{00000000-0005-0000-0000-0000A7020000}"/>
    <cellStyle name="Note 2 3 45" xfId="719" xr:uid="{00000000-0005-0000-0000-0000A8020000}"/>
    <cellStyle name="Note 2 3 45 2" xfId="720" xr:uid="{00000000-0005-0000-0000-0000A9020000}"/>
    <cellStyle name="Note 2 3 46" xfId="721" xr:uid="{00000000-0005-0000-0000-0000AA020000}"/>
    <cellStyle name="Note 2 3 46 2" xfId="722" xr:uid="{00000000-0005-0000-0000-0000AB020000}"/>
    <cellStyle name="Note 2 3 47" xfId="723" xr:uid="{00000000-0005-0000-0000-0000AC020000}"/>
    <cellStyle name="Note 2 3 47 2" xfId="724" xr:uid="{00000000-0005-0000-0000-0000AD020000}"/>
    <cellStyle name="Note 2 3 48" xfId="725" xr:uid="{00000000-0005-0000-0000-0000AE020000}"/>
    <cellStyle name="Note 2 3 48 2" xfId="726" xr:uid="{00000000-0005-0000-0000-0000AF020000}"/>
    <cellStyle name="Note 2 3 49" xfId="727" xr:uid="{00000000-0005-0000-0000-0000B0020000}"/>
    <cellStyle name="Note 2 3 49 2" xfId="728" xr:uid="{00000000-0005-0000-0000-0000B1020000}"/>
    <cellStyle name="Note 2 3 5" xfId="203" xr:uid="{00000000-0005-0000-0000-0000B2020000}"/>
    <cellStyle name="Note 2 3 5 2" xfId="729" xr:uid="{00000000-0005-0000-0000-0000B3020000}"/>
    <cellStyle name="Note 2 3 50" xfId="730" xr:uid="{00000000-0005-0000-0000-0000B4020000}"/>
    <cellStyle name="Note 2 3 50 2" xfId="731" xr:uid="{00000000-0005-0000-0000-0000B5020000}"/>
    <cellStyle name="Note 2 3 51" xfId="732" xr:uid="{00000000-0005-0000-0000-0000B6020000}"/>
    <cellStyle name="Note 2 3 51 2" xfId="733" xr:uid="{00000000-0005-0000-0000-0000B7020000}"/>
    <cellStyle name="Note 2 3 52" xfId="734" xr:uid="{00000000-0005-0000-0000-0000B8020000}"/>
    <cellStyle name="Note 2 3 52 2" xfId="735" xr:uid="{00000000-0005-0000-0000-0000B9020000}"/>
    <cellStyle name="Note 2 3 53" xfId="736" xr:uid="{00000000-0005-0000-0000-0000BA020000}"/>
    <cellStyle name="Note 2 3 54" xfId="737" xr:uid="{00000000-0005-0000-0000-0000BB020000}"/>
    <cellStyle name="Note 2 3 55" xfId="738" xr:uid="{00000000-0005-0000-0000-0000BC020000}"/>
    <cellStyle name="Note 2 3 56" xfId="739" xr:uid="{00000000-0005-0000-0000-0000BD020000}"/>
    <cellStyle name="Note 2 3 57" xfId="740" xr:uid="{00000000-0005-0000-0000-0000BE020000}"/>
    <cellStyle name="Note 2 3 6" xfId="204" xr:uid="{00000000-0005-0000-0000-0000BF020000}"/>
    <cellStyle name="Note 2 3 6 2" xfId="741" xr:uid="{00000000-0005-0000-0000-0000C0020000}"/>
    <cellStyle name="Note 2 3 7" xfId="205" xr:uid="{00000000-0005-0000-0000-0000C1020000}"/>
    <cellStyle name="Note 2 3 7 2" xfId="742" xr:uid="{00000000-0005-0000-0000-0000C2020000}"/>
    <cellStyle name="Note 2 3 8" xfId="206" xr:uid="{00000000-0005-0000-0000-0000C3020000}"/>
    <cellStyle name="Note 2 3 8 2" xfId="743" xr:uid="{00000000-0005-0000-0000-0000C4020000}"/>
    <cellStyle name="Note 2 3 9" xfId="744" xr:uid="{00000000-0005-0000-0000-0000C5020000}"/>
    <cellStyle name="Note 2 3 9 2" xfId="745" xr:uid="{00000000-0005-0000-0000-0000C6020000}"/>
    <cellStyle name="Note 2 4" xfId="161" xr:uid="{00000000-0005-0000-0000-0000C7020000}"/>
    <cellStyle name="Note 2 4 10" xfId="746" xr:uid="{00000000-0005-0000-0000-0000C8020000}"/>
    <cellStyle name="Note 2 4 10 2" xfId="747" xr:uid="{00000000-0005-0000-0000-0000C9020000}"/>
    <cellStyle name="Note 2 4 11" xfId="748" xr:uid="{00000000-0005-0000-0000-0000CA020000}"/>
    <cellStyle name="Note 2 4 11 2" xfId="749" xr:uid="{00000000-0005-0000-0000-0000CB020000}"/>
    <cellStyle name="Note 2 4 12" xfId="750" xr:uid="{00000000-0005-0000-0000-0000CC020000}"/>
    <cellStyle name="Note 2 4 12 2" xfId="751" xr:uid="{00000000-0005-0000-0000-0000CD020000}"/>
    <cellStyle name="Note 2 4 13" xfId="752" xr:uid="{00000000-0005-0000-0000-0000CE020000}"/>
    <cellStyle name="Note 2 4 13 2" xfId="753" xr:uid="{00000000-0005-0000-0000-0000CF020000}"/>
    <cellStyle name="Note 2 4 14" xfId="754" xr:uid="{00000000-0005-0000-0000-0000D0020000}"/>
    <cellStyle name="Note 2 4 14 2" xfId="755" xr:uid="{00000000-0005-0000-0000-0000D1020000}"/>
    <cellStyle name="Note 2 4 15" xfId="756" xr:uid="{00000000-0005-0000-0000-0000D2020000}"/>
    <cellStyle name="Note 2 4 15 2" xfId="757" xr:uid="{00000000-0005-0000-0000-0000D3020000}"/>
    <cellStyle name="Note 2 4 16" xfId="758" xr:uid="{00000000-0005-0000-0000-0000D4020000}"/>
    <cellStyle name="Note 2 4 16 2" xfId="759" xr:uid="{00000000-0005-0000-0000-0000D5020000}"/>
    <cellStyle name="Note 2 4 17" xfId="760" xr:uid="{00000000-0005-0000-0000-0000D6020000}"/>
    <cellStyle name="Note 2 4 17 2" xfId="761" xr:uid="{00000000-0005-0000-0000-0000D7020000}"/>
    <cellStyle name="Note 2 4 18" xfId="762" xr:uid="{00000000-0005-0000-0000-0000D8020000}"/>
    <cellStyle name="Note 2 4 18 2" xfId="763" xr:uid="{00000000-0005-0000-0000-0000D9020000}"/>
    <cellStyle name="Note 2 4 19" xfId="764" xr:uid="{00000000-0005-0000-0000-0000DA020000}"/>
    <cellStyle name="Note 2 4 19 2" xfId="765" xr:uid="{00000000-0005-0000-0000-0000DB020000}"/>
    <cellStyle name="Note 2 4 2" xfId="175" xr:uid="{00000000-0005-0000-0000-0000DC020000}"/>
    <cellStyle name="Note 2 4 2 2" xfId="766" xr:uid="{00000000-0005-0000-0000-0000DD020000}"/>
    <cellStyle name="Note 2 4 20" xfId="767" xr:uid="{00000000-0005-0000-0000-0000DE020000}"/>
    <cellStyle name="Note 2 4 20 2" xfId="768" xr:uid="{00000000-0005-0000-0000-0000DF020000}"/>
    <cellStyle name="Note 2 4 21" xfId="769" xr:uid="{00000000-0005-0000-0000-0000E0020000}"/>
    <cellStyle name="Note 2 4 21 2" xfId="770" xr:uid="{00000000-0005-0000-0000-0000E1020000}"/>
    <cellStyle name="Note 2 4 22" xfId="771" xr:uid="{00000000-0005-0000-0000-0000E2020000}"/>
    <cellStyle name="Note 2 4 22 2" xfId="772" xr:uid="{00000000-0005-0000-0000-0000E3020000}"/>
    <cellStyle name="Note 2 4 23" xfId="773" xr:uid="{00000000-0005-0000-0000-0000E4020000}"/>
    <cellStyle name="Note 2 4 23 2" xfId="774" xr:uid="{00000000-0005-0000-0000-0000E5020000}"/>
    <cellStyle name="Note 2 4 24" xfId="775" xr:uid="{00000000-0005-0000-0000-0000E6020000}"/>
    <cellStyle name="Note 2 4 24 2" xfId="776" xr:uid="{00000000-0005-0000-0000-0000E7020000}"/>
    <cellStyle name="Note 2 4 25" xfId="777" xr:uid="{00000000-0005-0000-0000-0000E8020000}"/>
    <cellStyle name="Note 2 4 25 2" xfId="778" xr:uid="{00000000-0005-0000-0000-0000E9020000}"/>
    <cellStyle name="Note 2 4 26" xfId="779" xr:uid="{00000000-0005-0000-0000-0000EA020000}"/>
    <cellStyle name="Note 2 4 26 2" xfId="780" xr:uid="{00000000-0005-0000-0000-0000EB020000}"/>
    <cellStyle name="Note 2 4 27" xfId="781" xr:uid="{00000000-0005-0000-0000-0000EC020000}"/>
    <cellStyle name="Note 2 4 27 2" xfId="782" xr:uid="{00000000-0005-0000-0000-0000ED020000}"/>
    <cellStyle name="Note 2 4 28" xfId="783" xr:uid="{00000000-0005-0000-0000-0000EE020000}"/>
    <cellStyle name="Note 2 4 28 2" xfId="784" xr:uid="{00000000-0005-0000-0000-0000EF020000}"/>
    <cellStyle name="Note 2 4 29" xfId="785" xr:uid="{00000000-0005-0000-0000-0000F0020000}"/>
    <cellStyle name="Note 2 4 29 2" xfId="786" xr:uid="{00000000-0005-0000-0000-0000F1020000}"/>
    <cellStyle name="Note 2 4 3" xfId="207" xr:uid="{00000000-0005-0000-0000-0000F2020000}"/>
    <cellStyle name="Note 2 4 3 2" xfId="787" xr:uid="{00000000-0005-0000-0000-0000F3020000}"/>
    <cellStyle name="Note 2 4 30" xfId="788" xr:uid="{00000000-0005-0000-0000-0000F4020000}"/>
    <cellStyle name="Note 2 4 30 2" xfId="789" xr:uid="{00000000-0005-0000-0000-0000F5020000}"/>
    <cellStyle name="Note 2 4 31" xfId="790" xr:uid="{00000000-0005-0000-0000-0000F6020000}"/>
    <cellStyle name="Note 2 4 31 2" xfId="791" xr:uid="{00000000-0005-0000-0000-0000F7020000}"/>
    <cellStyle name="Note 2 4 32" xfId="792" xr:uid="{00000000-0005-0000-0000-0000F8020000}"/>
    <cellStyle name="Note 2 4 32 2" xfId="793" xr:uid="{00000000-0005-0000-0000-0000F9020000}"/>
    <cellStyle name="Note 2 4 33" xfId="794" xr:uid="{00000000-0005-0000-0000-0000FA020000}"/>
    <cellStyle name="Note 2 4 33 2" xfId="795" xr:uid="{00000000-0005-0000-0000-0000FB020000}"/>
    <cellStyle name="Note 2 4 34" xfId="796" xr:uid="{00000000-0005-0000-0000-0000FC020000}"/>
    <cellStyle name="Note 2 4 34 2" xfId="797" xr:uid="{00000000-0005-0000-0000-0000FD020000}"/>
    <cellStyle name="Note 2 4 35" xfId="798" xr:uid="{00000000-0005-0000-0000-0000FE020000}"/>
    <cellStyle name="Note 2 4 35 2" xfId="799" xr:uid="{00000000-0005-0000-0000-0000FF020000}"/>
    <cellStyle name="Note 2 4 36" xfId="800" xr:uid="{00000000-0005-0000-0000-000000030000}"/>
    <cellStyle name="Note 2 4 36 2" xfId="801" xr:uid="{00000000-0005-0000-0000-000001030000}"/>
    <cellStyle name="Note 2 4 37" xfId="802" xr:uid="{00000000-0005-0000-0000-000002030000}"/>
    <cellStyle name="Note 2 4 37 2" xfId="803" xr:uid="{00000000-0005-0000-0000-000003030000}"/>
    <cellStyle name="Note 2 4 38" xfId="804" xr:uid="{00000000-0005-0000-0000-000004030000}"/>
    <cellStyle name="Note 2 4 38 2" xfId="805" xr:uid="{00000000-0005-0000-0000-000005030000}"/>
    <cellStyle name="Note 2 4 39" xfId="806" xr:uid="{00000000-0005-0000-0000-000006030000}"/>
    <cellStyle name="Note 2 4 39 2" xfId="807" xr:uid="{00000000-0005-0000-0000-000007030000}"/>
    <cellStyle name="Note 2 4 4" xfId="208" xr:uid="{00000000-0005-0000-0000-000008030000}"/>
    <cellStyle name="Note 2 4 4 2" xfId="808" xr:uid="{00000000-0005-0000-0000-000009030000}"/>
    <cellStyle name="Note 2 4 40" xfId="809" xr:uid="{00000000-0005-0000-0000-00000A030000}"/>
    <cellStyle name="Note 2 4 40 2" xfId="810" xr:uid="{00000000-0005-0000-0000-00000B030000}"/>
    <cellStyle name="Note 2 4 41" xfId="811" xr:uid="{00000000-0005-0000-0000-00000C030000}"/>
    <cellStyle name="Note 2 4 41 2" xfId="812" xr:uid="{00000000-0005-0000-0000-00000D030000}"/>
    <cellStyle name="Note 2 4 42" xfId="813" xr:uid="{00000000-0005-0000-0000-00000E030000}"/>
    <cellStyle name="Note 2 4 42 2" xfId="814" xr:uid="{00000000-0005-0000-0000-00000F030000}"/>
    <cellStyle name="Note 2 4 43" xfId="815" xr:uid="{00000000-0005-0000-0000-000010030000}"/>
    <cellStyle name="Note 2 4 43 2" xfId="816" xr:uid="{00000000-0005-0000-0000-000011030000}"/>
    <cellStyle name="Note 2 4 44" xfId="817" xr:uid="{00000000-0005-0000-0000-000012030000}"/>
    <cellStyle name="Note 2 4 44 2" xfId="818" xr:uid="{00000000-0005-0000-0000-000013030000}"/>
    <cellStyle name="Note 2 4 45" xfId="819" xr:uid="{00000000-0005-0000-0000-000014030000}"/>
    <cellStyle name="Note 2 4 45 2" xfId="820" xr:uid="{00000000-0005-0000-0000-000015030000}"/>
    <cellStyle name="Note 2 4 46" xfId="821" xr:uid="{00000000-0005-0000-0000-000016030000}"/>
    <cellStyle name="Note 2 4 46 2" xfId="822" xr:uid="{00000000-0005-0000-0000-000017030000}"/>
    <cellStyle name="Note 2 4 47" xfId="823" xr:uid="{00000000-0005-0000-0000-000018030000}"/>
    <cellStyle name="Note 2 4 47 2" xfId="824" xr:uid="{00000000-0005-0000-0000-000019030000}"/>
    <cellStyle name="Note 2 4 48" xfId="825" xr:uid="{00000000-0005-0000-0000-00001A030000}"/>
    <cellStyle name="Note 2 4 48 2" xfId="826" xr:uid="{00000000-0005-0000-0000-00001B030000}"/>
    <cellStyle name="Note 2 4 49" xfId="827" xr:uid="{00000000-0005-0000-0000-00001C030000}"/>
    <cellStyle name="Note 2 4 49 2" xfId="828" xr:uid="{00000000-0005-0000-0000-00001D030000}"/>
    <cellStyle name="Note 2 4 5" xfId="209" xr:uid="{00000000-0005-0000-0000-00001E030000}"/>
    <cellStyle name="Note 2 4 5 2" xfId="829" xr:uid="{00000000-0005-0000-0000-00001F030000}"/>
    <cellStyle name="Note 2 4 50" xfId="830" xr:uid="{00000000-0005-0000-0000-000020030000}"/>
    <cellStyle name="Note 2 4 50 2" xfId="831" xr:uid="{00000000-0005-0000-0000-000021030000}"/>
    <cellStyle name="Note 2 4 51" xfId="832" xr:uid="{00000000-0005-0000-0000-000022030000}"/>
    <cellStyle name="Note 2 4 51 2" xfId="833" xr:uid="{00000000-0005-0000-0000-000023030000}"/>
    <cellStyle name="Note 2 4 52" xfId="834" xr:uid="{00000000-0005-0000-0000-000024030000}"/>
    <cellStyle name="Note 2 4 52 2" xfId="835" xr:uid="{00000000-0005-0000-0000-000025030000}"/>
    <cellStyle name="Note 2 4 53" xfId="836" xr:uid="{00000000-0005-0000-0000-000026030000}"/>
    <cellStyle name="Note 2 4 54" xfId="837" xr:uid="{00000000-0005-0000-0000-000027030000}"/>
    <cellStyle name="Note 2 4 55" xfId="838" xr:uid="{00000000-0005-0000-0000-000028030000}"/>
    <cellStyle name="Note 2 4 56" xfId="839" xr:uid="{00000000-0005-0000-0000-000029030000}"/>
    <cellStyle name="Note 2 4 57" xfId="840" xr:uid="{00000000-0005-0000-0000-00002A030000}"/>
    <cellStyle name="Note 2 4 6" xfId="210" xr:uid="{00000000-0005-0000-0000-00002B030000}"/>
    <cellStyle name="Note 2 4 6 2" xfId="841" xr:uid="{00000000-0005-0000-0000-00002C030000}"/>
    <cellStyle name="Note 2 4 7" xfId="211" xr:uid="{00000000-0005-0000-0000-00002D030000}"/>
    <cellStyle name="Note 2 4 7 2" xfId="842" xr:uid="{00000000-0005-0000-0000-00002E030000}"/>
    <cellStyle name="Note 2 4 8" xfId="843" xr:uid="{00000000-0005-0000-0000-00002F030000}"/>
    <cellStyle name="Note 2 4 8 2" xfId="844" xr:uid="{00000000-0005-0000-0000-000030030000}"/>
    <cellStyle name="Note 2 4 9" xfId="845" xr:uid="{00000000-0005-0000-0000-000031030000}"/>
    <cellStyle name="Note 2 4 9 2" xfId="846" xr:uid="{00000000-0005-0000-0000-000032030000}"/>
    <cellStyle name="Note 2 5" xfId="176" xr:uid="{00000000-0005-0000-0000-000033030000}"/>
    <cellStyle name="Note 2 5 2" xfId="847" xr:uid="{00000000-0005-0000-0000-000034030000}"/>
    <cellStyle name="Note 2 6" xfId="185" xr:uid="{00000000-0005-0000-0000-000035030000}"/>
    <cellStyle name="Note 2 6 2" xfId="848" xr:uid="{00000000-0005-0000-0000-000036030000}"/>
    <cellStyle name="Note 2 7" xfId="186" xr:uid="{00000000-0005-0000-0000-000037030000}"/>
    <cellStyle name="Note 2 7 2" xfId="849" xr:uid="{00000000-0005-0000-0000-000038030000}"/>
    <cellStyle name="Note 2 8" xfId="850" xr:uid="{00000000-0005-0000-0000-000039030000}"/>
    <cellStyle name="Note 3" xfId="162" xr:uid="{00000000-0005-0000-0000-00003A030000}"/>
    <cellStyle name="Output 2" xfId="163" xr:uid="{00000000-0005-0000-0000-00003B030000}"/>
    <cellStyle name="Output 2 10" xfId="851" xr:uid="{00000000-0005-0000-0000-00003C030000}"/>
    <cellStyle name="Output 2 10 2" xfId="852" xr:uid="{00000000-0005-0000-0000-00003D030000}"/>
    <cellStyle name="Output 2 11" xfId="853" xr:uid="{00000000-0005-0000-0000-00003E030000}"/>
    <cellStyle name="Output 2 11 2" xfId="854" xr:uid="{00000000-0005-0000-0000-00003F030000}"/>
    <cellStyle name="Output 2 12" xfId="855" xr:uid="{00000000-0005-0000-0000-000040030000}"/>
    <cellStyle name="Output 2 12 2" xfId="856" xr:uid="{00000000-0005-0000-0000-000041030000}"/>
    <cellStyle name="Output 2 13" xfId="857" xr:uid="{00000000-0005-0000-0000-000042030000}"/>
    <cellStyle name="Output 2 13 2" xfId="858" xr:uid="{00000000-0005-0000-0000-000043030000}"/>
    <cellStyle name="Output 2 14" xfId="859" xr:uid="{00000000-0005-0000-0000-000044030000}"/>
    <cellStyle name="Output 2 14 2" xfId="860" xr:uid="{00000000-0005-0000-0000-000045030000}"/>
    <cellStyle name="Output 2 15" xfId="861" xr:uid="{00000000-0005-0000-0000-000046030000}"/>
    <cellStyle name="Output 2 15 2" xfId="862" xr:uid="{00000000-0005-0000-0000-000047030000}"/>
    <cellStyle name="Output 2 16" xfId="863" xr:uid="{00000000-0005-0000-0000-000048030000}"/>
    <cellStyle name="Output 2 16 2" xfId="864" xr:uid="{00000000-0005-0000-0000-000049030000}"/>
    <cellStyle name="Output 2 17" xfId="865" xr:uid="{00000000-0005-0000-0000-00004A030000}"/>
    <cellStyle name="Output 2 17 2" xfId="866" xr:uid="{00000000-0005-0000-0000-00004B030000}"/>
    <cellStyle name="Output 2 18" xfId="867" xr:uid="{00000000-0005-0000-0000-00004C030000}"/>
    <cellStyle name="Output 2 18 2" xfId="868" xr:uid="{00000000-0005-0000-0000-00004D030000}"/>
    <cellStyle name="Output 2 19" xfId="869" xr:uid="{00000000-0005-0000-0000-00004E030000}"/>
    <cellStyle name="Output 2 19 2" xfId="870" xr:uid="{00000000-0005-0000-0000-00004F030000}"/>
    <cellStyle name="Output 2 2" xfId="164" xr:uid="{00000000-0005-0000-0000-000050030000}"/>
    <cellStyle name="Output 2 2 10" xfId="871" xr:uid="{00000000-0005-0000-0000-000051030000}"/>
    <cellStyle name="Output 2 2 10 2" xfId="872" xr:uid="{00000000-0005-0000-0000-000052030000}"/>
    <cellStyle name="Output 2 2 11" xfId="873" xr:uid="{00000000-0005-0000-0000-000053030000}"/>
    <cellStyle name="Output 2 2 11 2" xfId="874" xr:uid="{00000000-0005-0000-0000-000054030000}"/>
    <cellStyle name="Output 2 2 12" xfId="875" xr:uid="{00000000-0005-0000-0000-000055030000}"/>
    <cellStyle name="Output 2 2 12 2" xfId="876" xr:uid="{00000000-0005-0000-0000-000056030000}"/>
    <cellStyle name="Output 2 2 13" xfId="877" xr:uid="{00000000-0005-0000-0000-000057030000}"/>
    <cellStyle name="Output 2 2 13 2" xfId="878" xr:uid="{00000000-0005-0000-0000-000058030000}"/>
    <cellStyle name="Output 2 2 14" xfId="879" xr:uid="{00000000-0005-0000-0000-000059030000}"/>
    <cellStyle name="Output 2 2 14 2" xfId="880" xr:uid="{00000000-0005-0000-0000-00005A030000}"/>
    <cellStyle name="Output 2 2 15" xfId="881" xr:uid="{00000000-0005-0000-0000-00005B030000}"/>
    <cellStyle name="Output 2 2 15 2" xfId="882" xr:uid="{00000000-0005-0000-0000-00005C030000}"/>
    <cellStyle name="Output 2 2 16" xfId="883" xr:uid="{00000000-0005-0000-0000-00005D030000}"/>
    <cellStyle name="Output 2 2 16 2" xfId="884" xr:uid="{00000000-0005-0000-0000-00005E030000}"/>
    <cellStyle name="Output 2 2 17" xfId="885" xr:uid="{00000000-0005-0000-0000-00005F030000}"/>
    <cellStyle name="Output 2 2 17 2" xfId="886" xr:uid="{00000000-0005-0000-0000-000060030000}"/>
    <cellStyle name="Output 2 2 18" xfId="887" xr:uid="{00000000-0005-0000-0000-000061030000}"/>
    <cellStyle name="Output 2 2 18 2" xfId="888" xr:uid="{00000000-0005-0000-0000-000062030000}"/>
    <cellStyle name="Output 2 2 19" xfId="889" xr:uid="{00000000-0005-0000-0000-000063030000}"/>
    <cellStyle name="Output 2 2 19 2" xfId="890" xr:uid="{00000000-0005-0000-0000-000064030000}"/>
    <cellStyle name="Output 2 2 2" xfId="177" xr:uid="{00000000-0005-0000-0000-000065030000}"/>
    <cellStyle name="Output 2 2 2 2" xfId="891" xr:uid="{00000000-0005-0000-0000-000066030000}"/>
    <cellStyle name="Output 2 2 20" xfId="892" xr:uid="{00000000-0005-0000-0000-000067030000}"/>
    <cellStyle name="Output 2 2 20 2" xfId="893" xr:uid="{00000000-0005-0000-0000-000068030000}"/>
    <cellStyle name="Output 2 2 21" xfId="894" xr:uid="{00000000-0005-0000-0000-000069030000}"/>
    <cellStyle name="Output 2 2 21 2" xfId="895" xr:uid="{00000000-0005-0000-0000-00006A030000}"/>
    <cellStyle name="Output 2 2 22" xfId="896" xr:uid="{00000000-0005-0000-0000-00006B030000}"/>
    <cellStyle name="Output 2 2 22 2" xfId="897" xr:uid="{00000000-0005-0000-0000-00006C030000}"/>
    <cellStyle name="Output 2 2 23" xfId="898" xr:uid="{00000000-0005-0000-0000-00006D030000}"/>
    <cellStyle name="Output 2 2 23 2" xfId="899" xr:uid="{00000000-0005-0000-0000-00006E030000}"/>
    <cellStyle name="Output 2 2 24" xfId="900" xr:uid="{00000000-0005-0000-0000-00006F030000}"/>
    <cellStyle name="Output 2 2 24 2" xfId="901" xr:uid="{00000000-0005-0000-0000-000070030000}"/>
    <cellStyle name="Output 2 2 25" xfId="902" xr:uid="{00000000-0005-0000-0000-000071030000}"/>
    <cellStyle name="Output 2 2 25 2" xfId="903" xr:uid="{00000000-0005-0000-0000-000072030000}"/>
    <cellStyle name="Output 2 2 26" xfId="904" xr:uid="{00000000-0005-0000-0000-000073030000}"/>
    <cellStyle name="Output 2 2 26 2" xfId="905" xr:uid="{00000000-0005-0000-0000-000074030000}"/>
    <cellStyle name="Output 2 2 27" xfId="906" xr:uid="{00000000-0005-0000-0000-000075030000}"/>
    <cellStyle name="Output 2 2 27 2" xfId="907" xr:uid="{00000000-0005-0000-0000-000076030000}"/>
    <cellStyle name="Output 2 2 28" xfId="908" xr:uid="{00000000-0005-0000-0000-000077030000}"/>
    <cellStyle name="Output 2 2 28 2" xfId="909" xr:uid="{00000000-0005-0000-0000-000078030000}"/>
    <cellStyle name="Output 2 2 29" xfId="910" xr:uid="{00000000-0005-0000-0000-000079030000}"/>
    <cellStyle name="Output 2 2 29 2" xfId="911" xr:uid="{00000000-0005-0000-0000-00007A030000}"/>
    <cellStyle name="Output 2 2 3" xfId="212" xr:uid="{00000000-0005-0000-0000-00007B030000}"/>
    <cellStyle name="Output 2 2 3 2" xfId="912" xr:uid="{00000000-0005-0000-0000-00007C030000}"/>
    <cellStyle name="Output 2 2 30" xfId="913" xr:uid="{00000000-0005-0000-0000-00007D030000}"/>
    <cellStyle name="Output 2 2 30 2" xfId="914" xr:uid="{00000000-0005-0000-0000-00007E030000}"/>
    <cellStyle name="Output 2 2 31" xfId="915" xr:uid="{00000000-0005-0000-0000-00007F030000}"/>
    <cellStyle name="Output 2 2 31 2" xfId="916" xr:uid="{00000000-0005-0000-0000-000080030000}"/>
    <cellStyle name="Output 2 2 32" xfId="917" xr:uid="{00000000-0005-0000-0000-000081030000}"/>
    <cellStyle name="Output 2 2 32 2" xfId="918" xr:uid="{00000000-0005-0000-0000-000082030000}"/>
    <cellStyle name="Output 2 2 33" xfId="919" xr:uid="{00000000-0005-0000-0000-000083030000}"/>
    <cellStyle name="Output 2 2 33 2" xfId="920" xr:uid="{00000000-0005-0000-0000-000084030000}"/>
    <cellStyle name="Output 2 2 34" xfId="921" xr:uid="{00000000-0005-0000-0000-000085030000}"/>
    <cellStyle name="Output 2 2 34 2" xfId="922" xr:uid="{00000000-0005-0000-0000-000086030000}"/>
    <cellStyle name="Output 2 2 35" xfId="923" xr:uid="{00000000-0005-0000-0000-000087030000}"/>
    <cellStyle name="Output 2 2 35 2" xfId="924" xr:uid="{00000000-0005-0000-0000-000088030000}"/>
    <cellStyle name="Output 2 2 36" xfId="925" xr:uid="{00000000-0005-0000-0000-000089030000}"/>
    <cellStyle name="Output 2 2 36 2" xfId="926" xr:uid="{00000000-0005-0000-0000-00008A030000}"/>
    <cellStyle name="Output 2 2 37" xfId="927" xr:uid="{00000000-0005-0000-0000-00008B030000}"/>
    <cellStyle name="Output 2 2 37 2" xfId="928" xr:uid="{00000000-0005-0000-0000-00008C030000}"/>
    <cellStyle name="Output 2 2 38" xfId="929" xr:uid="{00000000-0005-0000-0000-00008D030000}"/>
    <cellStyle name="Output 2 2 38 2" xfId="930" xr:uid="{00000000-0005-0000-0000-00008E030000}"/>
    <cellStyle name="Output 2 2 39" xfId="931" xr:uid="{00000000-0005-0000-0000-00008F030000}"/>
    <cellStyle name="Output 2 2 39 2" xfId="932" xr:uid="{00000000-0005-0000-0000-000090030000}"/>
    <cellStyle name="Output 2 2 4" xfId="213" xr:uid="{00000000-0005-0000-0000-000091030000}"/>
    <cellStyle name="Output 2 2 4 2" xfId="933" xr:uid="{00000000-0005-0000-0000-000092030000}"/>
    <cellStyle name="Output 2 2 40" xfId="934" xr:uid="{00000000-0005-0000-0000-000093030000}"/>
    <cellStyle name="Output 2 2 40 2" xfId="935" xr:uid="{00000000-0005-0000-0000-000094030000}"/>
    <cellStyle name="Output 2 2 41" xfId="936" xr:uid="{00000000-0005-0000-0000-000095030000}"/>
    <cellStyle name="Output 2 2 41 2" xfId="937" xr:uid="{00000000-0005-0000-0000-000096030000}"/>
    <cellStyle name="Output 2 2 42" xfId="938" xr:uid="{00000000-0005-0000-0000-000097030000}"/>
    <cellStyle name="Output 2 2 42 2" xfId="939" xr:uid="{00000000-0005-0000-0000-000098030000}"/>
    <cellStyle name="Output 2 2 43" xfId="940" xr:uid="{00000000-0005-0000-0000-000099030000}"/>
    <cellStyle name="Output 2 2 43 2" xfId="941" xr:uid="{00000000-0005-0000-0000-00009A030000}"/>
    <cellStyle name="Output 2 2 44" xfId="942" xr:uid="{00000000-0005-0000-0000-00009B030000}"/>
    <cellStyle name="Output 2 2 44 2" xfId="943" xr:uid="{00000000-0005-0000-0000-00009C030000}"/>
    <cellStyle name="Output 2 2 45" xfId="944" xr:uid="{00000000-0005-0000-0000-00009D030000}"/>
    <cellStyle name="Output 2 2 45 2" xfId="945" xr:uid="{00000000-0005-0000-0000-00009E030000}"/>
    <cellStyle name="Output 2 2 46" xfId="946" xr:uid="{00000000-0005-0000-0000-00009F030000}"/>
    <cellStyle name="Output 2 2 46 2" xfId="947" xr:uid="{00000000-0005-0000-0000-0000A0030000}"/>
    <cellStyle name="Output 2 2 47" xfId="948" xr:uid="{00000000-0005-0000-0000-0000A1030000}"/>
    <cellStyle name="Output 2 2 47 2" xfId="949" xr:uid="{00000000-0005-0000-0000-0000A2030000}"/>
    <cellStyle name="Output 2 2 48" xfId="950" xr:uid="{00000000-0005-0000-0000-0000A3030000}"/>
    <cellStyle name="Output 2 2 48 2" xfId="951" xr:uid="{00000000-0005-0000-0000-0000A4030000}"/>
    <cellStyle name="Output 2 2 49" xfId="952" xr:uid="{00000000-0005-0000-0000-0000A5030000}"/>
    <cellStyle name="Output 2 2 49 2" xfId="953" xr:uid="{00000000-0005-0000-0000-0000A6030000}"/>
    <cellStyle name="Output 2 2 5" xfId="214" xr:uid="{00000000-0005-0000-0000-0000A7030000}"/>
    <cellStyle name="Output 2 2 5 2" xfId="954" xr:uid="{00000000-0005-0000-0000-0000A8030000}"/>
    <cellStyle name="Output 2 2 50" xfId="955" xr:uid="{00000000-0005-0000-0000-0000A9030000}"/>
    <cellStyle name="Output 2 2 50 2" xfId="956" xr:uid="{00000000-0005-0000-0000-0000AA030000}"/>
    <cellStyle name="Output 2 2 51" xfId="957" xr:uid="{00000000-0005-0000-0000-0000AB030000}"/>
    <cellStyle name="Output 2 2 51 2" xfId="958" xr:uid="{00000000-0005-0000-0000-0000AC030000}"/>
    <cellStyle name="Output 2 2 52" xfId="959" xr:uid="{00000000-0005-0000-0000-0000AD030000}"/>
    <cellStyle name="Output 2 2 52 2" xfId="960" xr:uid="{00000000-0005-0000-0000-0000AE030000}"/>
    <cellStyle name="Output 2 2 53" xfId="961" xr:uid="{00000000-0005-0000-0000-0000AF030000}"/>
    <cellStyle name="Output 2 2 54" xfId="962" xr:uid="{00000000-0005-0000-0000-0000B0030000}"/>
    <cellStyle name="Output 2 2 55" xfId="963" xr:uid="{00000000-0005-0000-0000-0000B1030000}"/>
    <cellStyle name="Output 2 2 56" xfId="964" xr:uid="{00000000-0005-0000-0000-0000B2030000}"/>
    <cellStyle name="Output 2 2 57" xfId="965" xr:uid="{00000000-0005-0000-0000-0000B3030000}"/>
    <cellStyle name="Output 2 2 6" xfId="215" xr:uid="{00000000-0005-0000-0000-0000B4030000}"/>
    <cellStyle name="Output 2 2 6 2" xfId="966" xr:uid="{00000000-0005-0000-0000-0000B5030000}"/>
    <cellStyle name="Output 2 2 7" xfId="216" xr:uid="{00000000-0005-0000-0000-0000B6030000}"/>
    <cellStyle name="Output 2 2 7 2" xfId="967" xr:uid="{00000000-0005-0000-0000-0000B7030000}"/>
    <cellStyle name="Output 2 2 8" xfId="968" xr:uid="{00000000-0005-0000-0000-0000B8030000}"/>
    <cellStyle name="Output 2 2 8 2" xfId="969" xr:uid="{00000000-0005-0000-0000-0000B9030000}"/>
    <cellStyle name="Output 2 2 9" xfId="970" xr:uid="{00000000-0005-0000-0000-0000BA030000}"/>
    <cellStyle name="Output 2 2 9 2" xfId="971" xr:uid="{00000000-0005-0000-0000-0000BB030000}"/>
    <cellStyle name="Output 2 20" xfId="972" xr:uid="{00000000-0005-0000-0000-0000BC030000}"/>
    <cellStyle name="Output 2 20 2" xfId="973" xr:uid="{00000000-0005-0000-0000-0000BD030000}"/>
    <cellStyle name="Output 2 21" xfId="974" xr:uid="{00000000-0005-0000-0000-0000BE030000}"/>
    <cellStyle name="Output 2 21 2" xfId="975" xr:uid="{00000000-0005-0000-0000-0000BF030000}"/>
    <cellStyle name="Output 2 22" xfId="976" xr:uid="{00000000-0005-0000-0000-0000C0030000}"/>
    <cellStyle name="Output 2 22 2" xfId="977" xr:uid="{00000000-0005-0000-0000-0000C1030000}"/>
    <cellStyle name="Output 2 23" xfId="978" xr:uid="{00000000-0005-0000-0000-0000C2030000}"/>
    <cellStyle name="Output 2 23 2" xfId="979" xr:uid="{00000000-0005-0000-0000-0000C3030000}"/>
    <cellStyle name="Output 2 24" xfId="980" xr:uid="{00000000-0005-0000-0000-0000C4030000}"/>
    <cellStyle name="Output 2 24 2" xfId="981" xr:uid="{00000000-0005-0000-0000-0000C5030000}"/>
    <cellStyle name="Output 2 25" xfId="982" xr:uid="{00000000-0005-0000-0000-0000C6030000}"/>
    <cellStyle name="Output 2 25 2" xfId="983" xr:uid="{00000000-0005-0000-0000-0000C7030000}"/>
    <cellStyle name="Output 2 26" xfId="984" xr:uid="{00000000-0005-0000-0000-0000C8030000}"/>
    <cellStyle name="Output 2 26 2" xfId="985" xr:uid="{00000000-0005-0000-0000-0000C9030000}"/>
    <cellStyle name="Output 2 27" xfId="986" xr:uid="{00000000-0005-0000-0000-0000CA030000}"/>
    <cellStyle name="Output 2 27 2" xfId="987" xr:uid="{00000000-0005-0000-0000-0000CB030000}"/>
    <cellStyle name="Output 2 28" xfId="988" xr:uid="{00000000-0005-0000-0000-0000CC030000}"/>
    <cellStyle name="Output 2 28 2" xfId="989" xr:uid="{00000000-0005-0000-0000-0000CD030000}"/>
    <cellStyle name="Output 2 29" xfId="990" xr:uid="{00000000-0005-0000-0000-0000CE030000}"/>
    <cellStyle name="Output 2 29 2" xfId="991" xr:uid="{00000000-0005-0000-0000-0000CF030000}"/>
    <cellStyle name="Output 2 3" xfId="178" xr:uid="{00000000-0005-0000-0000-0000D0030000}"/>
    <cellStyle name="Output 2 3 2" xfId="992" xr:uid="{00000000-0005-0000-0000-0000D1030000}"/>
    <cellStyle name="Output 2 30" xfId="993" xr:uid="{00000000-0005-0000-0000-0000D2030000}"/>
    <cellStyle name="Output 2 30 2" xfId="994" xr:uid="{00000000-0005-0000-0000-0000D3030000}"/>
    <cellStyle name="Output 2 31" xfId="995" xr:uid="{00000000-0005-0000-0000-0000D4030000}"/>
    <cellStyle name="Output 2 31 2" xfId="996" xr:uid="{00000000-0005-0000-0000-0000D5030000}"/>
    <cellStyle name="Output 2 32" xfId="997" xr:uid="{00000000-0005-0000-0000-0000D6030000}"/>
    <cellStyle name="Output 2 32 2" xfId="998" xr:uid="{00000000-0005-0000-0000-0000D7030000}"/>
    <cellStyle name="Output 2 33" xfId="999" xr:uid="{00000000-0005-0000-0000-0000D8030000}"/>
    <cellStyle name="Output 2 33 2" xfId="1000" xr:uid="{00000000-0005-0000-0000-0000D9030000}"/>
    <cellStyle name="Output 2 34" xfId="1001" xr:uid="{00000000-0005-0000-0000-0000DA030000}"/>
    <cellStyle name="Output 2 34 2" xfId="1002" xr:uid="{00000000-0005-0000-0000-0000DB030000}"/>
    <cellStyle name="Output 2 35" xfId="1003" xr:uid="{00000000-0005-0000-0000-0000DC030000}"/>
    <cellStyle name="Output 2 35 2" xfId="1004" xr:uid="{00000000-0005-0000-0000-0000DD030000}"/>
    <cellStyle name="Output 2 36" xfId="1005" xr:uid="{00000000-0005-0000-0000-0000DE030000}"/>
    <cellStyle name="Output 2 36 2" xfId="1006" xr:uid="{00000000-0005-0000-0000-0000DF030000}"/>
    <cellStyle name="Output 2 37" xfId="1007" xr:uid="{00000000-0005-0000-0000-0000E0030000}"/>
    <cellStyle name="Output 2 37 2" xfId="1008" xr:uid="{00000000-0005-0000-0000-0000E1030000}"/>
    <cellStyle name="Output 2 38" xfId="1009" xr:uid="{00000000-0005-0000-0000-0000E2030000}"/>
    <cellStyle name="Output 2 38 2" xfId="1010" xr:uid="{00000000-0005-0000-0000-0000E3030000}"/>
    <cellStyle name="Output 2 39" xfId="1011" xr:uid="{00000000-0005-0000-0000-0000E4030000}"/>
    <cellStyle name="Output 2 39 2" xfId="1012" xr:uid="{00000000-0005-0000-0000-0000E5030000}"/>
    <cellStyle name="Output 2 4" xfId="187" xr:uid="{00000000-0005-0000-0000-0000E6030000}"/>
    <cellStyle name="Output 2 4 2" xfId="1013" xr:uid="{00000000-0005-0000-0000-0000E7030000}"/>
    <cellStyle name="Output 2 40" xfId="1014" xr:uid="{00000000-0005-0000-0000-0000E8030000}"/>
    <cellStyle name="Output 2 40 2" xfId="1015" xr:uid="{00000000-0005-0000-0000-0000E9030000}"/>
    <cellStyle name="Output 2 41" xfId="1016" xr:uid="{00000000-0005-0000-0000-0000EA030000}"/>
    <cellStyle name="Output 2 41 2" xfId="1017" xr:uid="{00000000-0005-0000-0000-0000EB030000}"/>
    <cellStyle name="Output 2 42" xfId="1018" xr:uid="{00000000-0005-0000-0000-0000EC030000}"/>
    <cellStyle name="Output 2 42 2" xfId="1019" xr:uid="{00000000-0005-0000-0000-0000ED030000}"/>
    <cellStyle name="Output 2 43" xfId="1020" xr:uid="{00000000-0005-0000-0000-0000EE030000}"/>
    <cellStyle name="Output 2 43 2" xfId="1021" xr:uid="{00000000-0005-0000-0000-0000EF030000}"/>
    <cellStyle name="Output 2 44" xfId="1022" xr:uid="{00000000-0005-0000-0000-0000F0030000}"/>
    <cellStyle name="Output 2 44 2" xfId="1023" xr:uid="{00000000-0005-0000-0000-0000F1030000}"/>
    <cellStyle name="Output 2 45" xfId="1024" xr:uid="{00000000-0005-0000-0000-0000F2030000}"/>
    <cellStyle name="Output 2 45 2" xfId="1025" xr:uid="{00000000-0005-0000-0000-0000F3030000}"/>
    <cellStyle name="Output 2 46" xfId="1026" xr:uid="{00000000-0005-0000-0000-0000F4030000}"/>
    <cellStyle name="Output 2 46 2" xfId="1027" xr:uid="{00000000-0005-0000-0000-0000F5030000}"/>
    <cellStyle name="Output 2 47" xfId="1028" xr:uid="{00000000-0005-0000-0000-0000F6030000}"/>
    <cellStyle name="Output 2 47 2" xfId="1029" xr:uid="{00000000-0005-0000-0000-0000F7030000}"/>
    <cellStyle name="Output 2 48" xfId="1030" xr:uid="{00000000-0005-0000-0000-0000F8030000}"/>
    <cellStyle name="Output 2 48 2" xfId="1031" xr:uid="{00000000-0005-0000-0000-0000F9030000}"/>
    <cellStyle name="Output 2 49" xfId="1032" xr:uid="{00000000-0005-0000-0000-0000FA030000}"/>
    <cellStyle name="Output 2 49 2" xfId="1033" xr:uid="{00000000-0005-0000-0000-0000FB030000}"/>
    <cellStyle name="Output 2 5" xfId="188" xr:uid="{00000000-0005-0000-0000-0000FC030000}"/>
    <cellStyle name="Output 2 5 2" xfId="1034" xr:uid="{00000000-0005-0000-0000-0000FD030000}"/>
    <cellStyle name="Output 2 50" xfId="1035" xr:uid="{00000000-0005-0000-0000-0000FE030000}"/>
    <cellStyle name="Output 2 50 2" xfId="1036" xr:uid="{00000000-0005-0000-0000-0000FF030000}"/>
    <cellStyle name="Output 2 51" xfId="1037" xr:uid="{00000000-0005-0000-0000-000000040000}"/>
    <cellStyle name="Output 2 51 2" xfId="1038" xr:uid="{00000000-0005-0000-0000-000001040000}"/>
    <cellStyle name="Output 2 52" xfId="1039" xr:uid="{00000000-0005-0000-0000-000002040000}"/>
    <cellStyle name="Output 2 52 2" xfId="1040" xr:uid="{00000000-0005-0000-0000-000003040000}"/>
    <cellStyle name="Output 2 53" xfId="1041" xr:uid="{00000000-0005-0000-0000-000004040000}"/>
    <cellStyle name="Output 2 53 2" xfId="1042" xr:uid="{00000000-0005-0000-0000-000005040000}"/>
    <cellStyle name="Output 2 54" xfId="1043" xr:uid="{00000000-0005-0000-0000-000006040000}"/>
    <cellStyle name="Output 2 55" xfId="1044" xr:uid="{00000000-0005-0000-0000-000007040000}"/>
    <cellStyle name="Output 2 56" xfId="1045" xr:uid="{00000000-0005-0000-0000-000008040000}"/>
    <cellStyle name="Output 2 57" xfId="1046" xr:uid="{00000000-0005-0000-0000-000009040000}"/>
    <cellStyle name="Output 2 58" xfId="1047" xr:uid="{00000000-0005-0000-0000-00000A040000}"/>
    <cellStyle name="Output 2 6" xfId="1048" xr:uid="{00000000-0005-0000-0000-00000B040000}"/>
    <cellStyle name="Output 2 6 2" xfId="1049" xr:uid="{00000000-0005-0000-0000-00000C040000}"/>
    <cellStyle name="Output 2 7" xfId="1050" xr:uid="{00000000-0005-0000-0000-00000D040000}"/>
    <cellStyle name="Output 2 7 2" xfId="1051" xr:uid="{00000000-0005-0000-0000-00000E040000}"/>
    <cellStyle name="Output 2 8" xfId="1052" xr:uid="{00000000-0005-0000-0000-00000F040000}"/>
    <cellStyle name="Output 2 8 2" xfId="1053" xr:uid="{00000000-0005-0000-0000-000010040000}"/>
    <cellStyle name="Output 2 9" xfId="1054" xr:uid="{00000000-0005-0000-0000-000011040000}"/>
    <cellStyle name="Output 2 9 2" xfId="1055" xr:uid="{00000000-0005-0000-0000-000012040000}"/>
    <cellStyle name="Percent 2" xfId="165" xr:uid="{00000000-0005-0000-0000-000013040000}"/>
    <cellStyle name="Percent 2 2" xfId="1056" xr:uid="{00000000-0005-0000-0000-000014040000}"/>
    <cellStyle name="Percent 2 3" xfId="1057" xr:uid="{00000000-0005-0000-0000-000015040000}"/>
    <cellStyle name="Title 2" xfId="166" xr:uid="{00000000-0005-0000-0000-000016040000}"/>
    <cellStyle name="Total 2" xfId="167" xr:uid="{00000000-0005-0000-0000-000017040000}"/>
    <cellStyle name="Total 2 10" xfId="1058" xr:uid="{00000000-0005-0000-0000-000018040000}"/>
    <cellStyle name="Total 2 10 2" xfId="1059" xr:uid="{00000000-0005-0000-0000-000019040000}"/>
    <cellStyle name="Total 2 11" xfId="1060" xr:uid="{00000000-0005-0000-0000-00001A040000}"/>
    <cellStyle name="Total 2 11 2" xfId="1061" xr:uid="{00000000-0005-0000-0000-00001B040000}"/>
    <cellStyle name="Total 2 12" xfId="1062" xr:uid="{00000000-0005-0000-0000-00001C040000}"/>
    <cellStyle name="Total 2 12 2" xfId="1063" xr:uid="{00000000-0005-0000-0000-00001D040000}"/>
    <cellStyle name="Total 2 13" xfId="1064" xr:uid="{00000000-0005-0000-0000-00001E040000}"/>
    <cellStyle name="Total 2 13 2" xfId="1065" xr:uid="{00000000-0005-0000-0000-00001F040000}"/>
    <cellStyle name="Total 2 14" xfId="1066" xr:uid="{00000000-0005-0000-0000-000020040000}"/>
    <cellStyle name="Total 2 14 2" xfId="1067" xr:uid="{00000000-0005-0000-0000-000021040000}"/>
    <cellStyle name="Total 2 15" xfId="1068" xr:uid="{00000000-0005-0000-0000-000022040000}"/>
    <cellStyle name="Total 2 15 2" xfId="1069" xr:uid="{00000000-0005-0000-0000-000023040000}"/>
    <cellStyle name="Total 2 16" xfId="1070" xr:uid="{00000000-0005-0000-0000-000024040000}"/>
    <cellStyle name="Total 2 16 2" xfId="1071" xr:uid="{00000000-0005-0000-0000-000025040000}"/>
    <cellStyle name="Total 2 17" xfId="1072" xr:uid="{00000000-0005-0000-0000-000026040000}"/>
    <cellStyle name="Total 2 17 2" xfId="1073" xr:uid="{00000000-0005-0000-0000-000027040000}"/>
    <cellStyle name="Total 2 18" xfId="1074" xr:uid="{00000000-0005-0000-0000-000028040000}"/>
    <cellStyle name="Total 2 18 2" xfId="1075" xr:uid="{00000000-0005-0000-0000-000029040000}"/>
    <cellStyle name="Total 2 19" xfId="1076" xr:uid="{00000000-0005-0000-0000-00002A040000}"/>
    <cellStyle name="Total 2 19 2" xfId="1077" xr:uid="{00000000-0005-0000-0000-00002B040000}"/>
    <cellStyle name="Total 2 2" xfId="168" xr:uid="{00000000-0005-0000-0000-00002C040000}"/>
    <cellStyle name="Total 2 2 10" xfId="1078" xr:uid="{00000000-0005-0000-0000-00002D040000}"/>
    <cellStyle name="Total 2 2 10 2" xfId="1079" xr:uid="{00000000-0005-0000-0000-00002E040000}"/>
    <cellStyle name="Total 2 2 11" xfId="1080" xr:uid="{00000000-0005-0000-0000-00002F040000}"/>
    <cellStyle name="Total 2 2 11 2" xfId="1081" xr:uid="{00000000-0005-0000-0000-000030040000}"/>
    <cellStyle name="Total 2 2 12" xfId="1082" xr:uid="{00000000-0005-0000-0000-000031040000}"/>
    <cellStyle name="Total 2 2 12 2" xfId="1083" xr:uid="{00000000-0005-0000-0000-000032040000}"/>
    <cellStyle name="Total 2 2 13" xfId="1084" xr:uid="{00000000-0005-0000-0000-000033040000}"/>
    <cellStyle name="Total 2 2 13 2" xfId="1085" xr:uid="{00000000-0005-0000-0000-000034040000}"/>
    <cellStyle name="Total 2 2 14" xfId="1086" xr:uid="{00000000-0005-0000-0000-000035040000}"/>
    <cellStyle name="Total 2 2 14 2" xfId="1087" xr:uid="{00000000-0005-0000-0000-000036040000}"/>
    <cellStyle name="Total 2 2 15" xfId="1088" xr:uid="{00000000-0005-0000-0000-000037040000}"/>
    <cellStyle name="Total 2 2 15 2" xfId="1089" xr:uid="{00000000-0005-0000-0000-000038040000}"/>
    <cellStyle name="Total 2 2 16" xfId="1090" xr:uid="{00000000-0005-0000-0000-000039040000}"/>
    <cellStyle name="Total 2 2 16 2" xfId="1091" xr:uid="{00000000-0005-0000-0000-00003A040000}"/>
    <cellStyle name="Total 2 2 17" xfId="1092" xr:uid="{00000000-0005-0000-0000-00003B040000}"/>
    <cellStyle name="Total 2 2 17 2" xfId="1093" xr:uid="{00000000-0005-0000-0000-00003C040000}"/>
    <cellStyle name="Total 2 2 18" xfId="1094" xr:uid="{00000000-0005-0000-0000-00003D040000}"/>
    <cellStyle name="Total 2 2 18 2" xfId="1095" xr:uid="{00000000-0005-0000-0000-00003E040000}"/>
    <cellStyle name="Total 2 2 19" xfId="1096" xr:uid="{00000000-0005-0000-0000-00003F040000}"/>
    <cellStyle name="Total 2 2 19 2" xfId="1097" xr:uid="{00000000-0005-0000-0000-000040040000}"/>
    <cellStyle name="Total 2 2 2" xfId="179" xr:uid="{00000000-0005-0000-0000-000041040000}"/>
    <cellStyle name="Total 2 2 2 2" xfId="1098" xr:uid="{00000000-0005-0000-0000-000042040000}"/>
    <cellStyle name="Total 2 2 20" xfId="1099" xr:uid="{00000000-0005-0000-0000-000043040000}"/>
    <cellStyle name="Total 2 2 20 2" xfId="1100" xr:uid="{00000000-0005-0000-0000-000044040000}"/>
    <cellStyle name="Total 2 2 21" xfId="1101" xr:uid="{00000000-0005-0000-0000-000045040000}"/>
    <cellStyle name="Total 2 2 21 2" xfId="1102" xr:uid="{00000000-0005-0000-0000-000046040000}"/>
    <cellStyle name="Total 2 2 22" xfId="1103" xr:uid="{00000000-0005-0000-0000-000047040000}"/>
    <cellStyle name="Total 2 2 22 2" xfId="1104" xr:uid="{00000000-0005-0000-0000-000048040000}"/>
    <cellStyle name="Total 2 2 23" xfId="1105" xr:uid="{00000000-0005-0000-0000-000049040000}"/>
    <cellStyle name="Total 2 2 23 2" xfId="1106" xr:uid="{00000000-0005-0000-0000-00004A040000}"/>
    <cellStyle name="Total 2 2 24" xfId="1107" xr:uid="{00000000-0005-0000-0000-00004B040000}"/>
    <cellStyle name="Total 2 2 24 2" xfId="1108" xr:uid="{00000000-0005-0000-0000-00004C040000}"/>
    <cellStyle name="Total 2 2 25" xfId="1109" xr:uid="{00000000-0005-0000-0000-00004D040000}"/>
    <cellStyle name="Total 2 2 25 2" xfId="1110" xr:uid="{00000000-0005-0000-0000-00004E040000}"/>
    <cellStyle name="Total 2 2 26" xfId="1111" xr:uid="{00000000-0005-0000-0000-00004F040000}"/>
    <cellStyle name="Total 2 2 26 2" xfId="1112" xr:uid="{00000000-0005-0000-0000-000050040000}"/>
    <cellStyle name="Total 2 2 27" xfId="1113" xr:uid="{00000000-0005-0000-0000-000051040000}"/>
    <cellStyle name="Total 2 2 27 2" xfId="1114" xr:uid="{00000000-0005-0000-0000-000052040000}"/>
    <cellStyle name="Total 2 2 28" xfId="1115" xr:uid="{00000000-0005-0000-0000-000053040000}"/>
    <cellStyle name="Total 2 2 28 2" xfId="1116" xr:uid="{00000000-0005-0000-0000-000054040000}"/>
    <cellStyle name="Total 2 2 29" xfId="1117" xr:uid="{00000000-0005-0000-0000-000055040000}"/>
    <cellStyle name="Total 2 2 29 2" xfId="1118" xr:uid="{00000000-0005-0000-0000-000056040000}"/>
    <cellStyle name="Total 2 2 3" xfId="217" xr:uid="{00000000-0005-0000-0000-000057040000}"/>
    <cellStyle name="Total 2 2 3 2" xfId="1119" xr:uid="{00000000-0005-0000-0000-000058040000}"/>
    <cellStyle name="Total 2 2 30" xfId="1120" xr:uid="{00000000-0005-0000-0000-000059040000}"/>
    <cellStyle name="Total 2 2 30 2" xfId="1121" xr:uid="{00000000-0005-0000-0000-00005A040000}"/>
    <cellStyle name="Total 2 2 31" xfId="1122" xr:uid="{00000000-0005-0000-0000-00005B040000}"/>
    <cellStyle name="Total 2 2 31 2" xfId="1123" xr:uid="{00000000-0005-0000-0000-00005C040000}"/>
    <cellStyle name="Total 2 2 32" xfId="1124" xr:uid="{00000000-0005-0000-0000-00005D040000}"/>
    <cellStyle name="Total 2 2 32 2" xfId="1125" xr:uid="{00000000-0005-0000-0000-00005E040000}"/>
    <cellStyle name="Total 2 2 33" xfId="1126" xr:uid="{00000000-0005-0000-0000-00005F040000}"/>
    <cellStyle name="Total 2 2 33 2" xfId="1127" xr:uid="{00000000-0005-0000-0000-000060040000}"/>
    <cellStyle name="Total 2 2 34" xfId="1128" xr:uid="{00000000-0005-0000-0000-000061040000}"/>
    <cellStyle name="Total 2 2 34 2" xfId="1129" xr:uid="{00000000-0005-0000-0000-000062040000}"/>
    <cellStyle name="Total 2 2 35" xfId="1130" xr:uid="{00000000-0005-0000-0000-000063040000}"/>
    <cellStyle name="Total 2 2 35 2" xfId="1131" xr:uid="{00000000-0005-0000-0000-000064040000}"/>
    <cellStyle name="Total 2 2 36" xfId="1132" xr:uid="{00000000-0005-0000-0000-000065040000}"/>
    <cellStyle name="Total 2 2 36 2" xfId="1133" xr:uid="{00000000-0005-0000-0000-000066040000}"/>
    <cellStyle name="Total 2 2 37" xfId="1134" xr:uid="{00000000-0005-0000-0000-000067040000}"/>
    <cellStyle name="Total 2 2 37 2" xfId="1135" xr:uid="{00000000-0005-0000-0000-000068040000}"/>
    <cellStyle name="Total 2 2 38" xfId="1136" xr:uid="{00000000-0005-0000-0000-000069040000}"/>
    <cellStyle name="Total 2 2 38 2" xfId="1137" xr:uid="{00000000-0005-0000-0000-00006A040000}"/>
    <cellStyle name="Total 2 2 39" xfId="1138" xr:uid="{00000000-0005-0000-0000-00006B040000}"/>
    <cellStyle name="Total 2 2 39 2" xfId="1139" xr:uid="{00000000-0005-0000-0000-00006C040000}"/>
    <cellStyle name="Total 2 2 4" xfId="218" xr:uid="{00000000-0005-0000-0000-00006D040000}"/>
    <cellStyle name="Total 2 2 4 2" xfId="1140" xr:uid="{00000000-0005-0000-0000-00006E040000}"/>
    <cellStyle name="Total 2 2 40" xfId="1141" xr:uid="{00000000-0005-0000-0000-00006F040000}"/>
    <cellStyle name="Total 2 2 40 2" xfId="1142" xr:uid="{00000000-0005-0000-0000-000070040000}"/>
    <cellStyle name="Total 2 2 41" xfId="1143" xr:uid="{00000000-0005-0000-0000-000071040000}"/>
    <cellStyle name="Total 2 2 41 2" xfId="1144" xr:uid="{00000000-0005-0000-0000-000072040000}"/>
    <cellStyle name="Total 2 2 42" xfId="1145" xr:uid="{00000000-0005-0000-0000-000073040000}"/>
    <cellStyle name="Total 2 2 42 2" xfId="1146" xr:uid="{00000000-0005-0000-0000-000074040000}"/>
    <cellStyle name="Total 2 2 43" xfId="1147" xr:uid="{00000000-0005-0000-0000-000075040000}"/>
    <cellStyle name="Total 2 2 43 2" xfId="1148" xr:uid="{00000000-0005-0000-0000-000076040000}"/>
    <cellStyle name="Total 2 2 44" xfId="1149" xr:uid="{00000000-0005-0000-0000-000077040000}"/>
    <cellStyle name="Total 2 2 44 2" xfId="1150" xr:uid="{00000000-0005-0000-0000-000078040000}"/>
    <cellStyle name="Total 2 2 45" xfId="1151" xr:uid="{00000000-0005-0000-0000-000079040000}"/>
    <cellStyle name="Total 2 2 45 2" xfId="1152" xr:uid="{00000000-0005-0000-0000-00007A040000}"/>
    <cellStyle name="Total 2 2 46" xfId="1153" xr:uid="{00000000-0005-0000-0000-00007B040000}"/>
    <cellStyle name="Total 2 2 46 2" xfId="1154" xr:uid="{00000000-0005-0000-0000-00007C040000}"/>
    <cellStyle name="Total 2 2 47" xfId="1155" xr:uid="{00000000-0005-0000-0000-00007D040000}"/>
    <cellStyle name="Total 2 2 47 2" xfId="1156" xr:uid="{00000000-0005-0000-0000-00007E040000}"/>
    <cellStyle name="Total 2 2 48" xfId="1157" xr:uid="{00000000-0005-0000-0000-00007F040000}"/>
    <cellStyle name="Total 2 2 48 2" xfId="1158" xr:uid="{00000000-0005-0000-0000-000080040000}"/>
    <cellStyle name="Total 2 2 49" xfId="1159" xr:uid="{00000000-0005-0000-0000-000081040000}"/>
    <cellStyle name="Total 2 2 49 2" xfId="1160" xr:uid="{00000000-0005-0000-0000-000082040000}"/>
    <cellStyle name="Total 2 2 5" xfId="219" xr:uid="{00000000-0005-0000-0000-000083040000}"/>
    <cellStyle name="Total 2 2 5 2" xfId="1161" xr:uid="{00000000-0005-0000-0000-000084040000}"/>
    <cellStyle name="Total 2 2 50" xfId="1162" xr:uid="{00000000-0005-0000-0000-000085040000}"/>
    <cellStyle name="Total 2 2 50 2" xfId="1163" xr:uid="{00000000-0005-0000-0000-000086040000}"/>
    <cellStyle name="Total 2 2 51" xfId="1164" xr:uid="{00000000-0005-0000-0000-000087040000}"/>
    <cellStyle name="Total 2 2 51 2" xfId="1165" xr:uid="{00000000-0005-0000-0000-000088040000}"/>
    <cellStyle name="Total 2 2 52" xfId="1166" xr:uid="{00000000-0005-0000-0000-000089040000}"/>
    <cellStyle name="Total 2 2 52 2" xfId="1167" xr:uid="{00000000-0005-0000-0000-00008A040000}"/>
    <cellStyle name="Total 2 2 53" xfId="1168" xr:uid="{00000000-0005-0000-0000-00008B040000}"/>
    <cellStyle name="Total 2 2 54" xfId="1169" xr:uid="{00000000-0005-0000-0000-00008C040000}"/>
    <cellStyle name="Total 2 2 55" xfId="1170" xr:uid="{00000000-0005-0000-0000-00008D040000}"/>
    <cellStyle name="Total 2 2 56" xfId="1171" xr:uid="{00000000-0005-0000-0000-00008E040000}"/>
    <cellStyle name="Total 2 2 57" xfId="1172" xr:uid="{00000000-0005-0000-0000-00008F040000}"/>
    <cellStyle name="Total 2 2 6" xfId="220" xr:uid="{00000000-0005-0000-0000-000090040000}"/>
    <cellStyle name="Total 2 2 6 2" xfId="1173" xr:uid="{00000000-0005-0000-0000-000091040000}"/>
    <cellStyle name="Total 2 2 7" xfId="221" xr:uid="{00000000-0005-0000-0000-000092040000}"/>
    <cellStyle name="Total 2 2 7 2" xfId="1174" xr:uid="{00000000-0005-0000-0000-000093040000}"/>
    <cellStyle name="Total 2 2 8" xfId="1175" xr:uid="{00000000-0005-0000-0000-000094040000}"/>
    <cellStyle name="Total 2 2 8 2" xfId="1176" xr:uid="{00000000-0005-0000-0000-000095040000}"/>
    <cellStyle name="Total 2 2 9" xfId="1177" xr:uid="{00000000-0005-0000-0000-000096040000}"/>
    <cellStyle name="Total 2 2 9 2" xfId="1178" xr:uid="{00000000-0005-0000-0000-000097040000}"/>
    <cellStyle name="Total 2 20" xfId="1179" xr:uid="{00000000-0005-0000-0000-000098040000}"/>
    <cellStyle name="Total 2 20 2" xfId="1180" xr:uid="{00000000-0005-0000-0000-000099040000}"/>
    <cellStyle name="Total 2 21" xfId="1181" xr:uid="{00000000-0005-0000-0000-00009A040000}"/>
    <cellStyle name="Total 2 21 2" xfId="1182" xr:uid="{00000000-0005-0000-0000-00009B040000}"/>
    <cellStyle name="Total 2 22" xfId="1183" xr:uid="{00000000-0005-0000-0000-00009C040000}"/>
    <cellStyle name="Total 2 22 2" xfId="1184" xr:uid="{00000000-0005-0000-0000-00009D040000}"/>
    <cellStyle name="Total 2 23" xfId="1185" xr:uid="{00000000-0005-0000-0000-00009E040000}"/>
    <cellStyle name="Total 2 23 2" xfId="1186" xr:uid="{00000000-0005-0000-0000-00009F040000}"/>
    <cellStyle name="Total 2 24" xfId="1187" xr:uid="{00000000-0005-0000-0000-0000A0040000}"/>
    <cellStyle name="Total 2 24 2" xfId="1188" xr:uid="{00000000-0005-0000-0000-0000A1040000}"/>
    <cellStyle name="Total 2 25" xfId="1189" xr:uid="{00000000-0005-0000-0000-0000A2040000}"/>
    <cellStyle name="Total 2 25 2" xfId="1190" xr:uid="{00000000-0005-0000-0000-0000A3040000}"/>
    <cellStyle name="Total 2 26" xfId="1191" xr:uid="{00000000-0005-0000-0000-0000A4040000}"/>
    <cellStyle name="Total 2 26 2" xfId="1192" xr:uid="{00000000-0005-0000-0000-0000A5040000}"/>
    <cellStyle name="Total 2 27" xfId="1193" xr:uid="{00000000-0005-0000-0000-0000A6040000}"/>
    <cellStyle name="Total 2 27 2" xfId="1194" xr:uid="{00000000-0005-0000-0000-0000A7040000}"/>
    <cellStyle name="Total 2 28" xfId="1195" xr:uid="{00000000-0005-0000-0000-0000A8040000}"/>
    <cellStyle name="Total 2 28 2" xfId="1196" xr:uid="{00000000-0005-0000-0000-0000A9040000}"/>
    <cellStyle name="Total 2 29" xfId="1197" xr:uid="{00000000-0005-0000-0000-0000AA040000}"/>
    <cellStyle name="Total 2 29 2" xfId="1198" xr:uid="{00000000-0005-0000-0000-0000AB040000}"/>
    <cellStyle name="Total 2 3" xfId="180" xr:uid="{00000000-0005-0000-0000-0000AC040000}"/>
    <cellStyle name="Total 2 3 2" xfId="1199" xr:uid="{00000000-0005-0000-0000-0000AD040000}"/>
    <cellStyle name="Total 2 30" xfId="1200" xr:uid="{00000000-0005-0000-0000-0000AE040000}"/>
    <cellStyle name="Total 2 30 2" xfId="1201" xr:uid="{00000000-0005-0000-0000-0000AF040000}"/>
    <cellStyle name="Total 2 31" xfId="1202" xr:uid="{00000000-0005-0000-0000-0000B0040000}"/>
    <cellStyle name="Total 2 31 2" xfId="1203" xr:uid="{00000000-0005-0000-0000-0000B1040000}"/>
    <cellStyle name="Total 2 32" xfId="1204" xr:uid="{00000000-0005-0000-0000-0000B2040000}"/>
    <cellStyle name="Total 2 32 2" xfId="1205" xr:uid="{00000000-0005-0000-0000-0000B3040000}"/>
    <cellStyle name="Total 2 33" xfId="1206" xr:uid="{00000000-0005-0000-0000-0000B4040000}"/>
    <cellStyle name="Total 2 33 2" xfId="1207" xr:uid="{00000000-0005-0000-0000-0000B5040000}"/>
    <cellStyle name="Total 2 34" xfId="1208" xr:uid="{00000000-0005-0000-0000-0000B6040000}"/>
    <cellStyle name="Total 2 34 2" xfId="1209" xr:uid="{00000000-0005-0000-0000-0000B7040000}"/>
    <cellStyle name="Total 2 35" xfId="1210" xr:uid="{00000000-0005-0000-0000-0000B8040000}"/>
    <cellStyle name="Total 2 35 2" xfId="1211" xr:uid="{00000000-0005-0000-0000-0000B9040000}"/>
    <cellStyle name="Total 2 36" xfId="1212" xr:uid="{00000000-0005-0000-0000-0000BA040000}"/>
    <cellStyle name="Total 2 36 2" xfId="1213" xr:uid="{00000000-0005-0000-0000-0000BB040000}"/>
    <cellStyle name="Total 2 37" xfId="1214" xr:uid="{00000000-0005-0000-0000-0000BC040000}"/>
    <cellStyle name="Total 2 37 2" xfId="1215" xr:uid="{00000000-0005-0000-0000-0000BD040000}"/>
    <cellStyle name="Total 2 38" xfId="1216" xr:uid="{00000000-0005-0000-0000-0000BE040000}"/>
    <cellStyle name="Total 2 38 2" xfId="1217" xr:uid="{00000000-0005-0000-0000-0000BF040000}"/>
    <cellStyle name="Total 2 39" xfId="1218" xr:uid="{00000000-0005-0000-0000-0000C0040000}"/>
    <cellStyle name="Total 2 39 2" xfId="1219" xr:uid="{00000000-0005-0000-0000-0000C1040000}"/>
    <cellStyle name="Total 2 4" xfId="189" xr:uid="{00000000-0005-0000-0000-0000C2040000}"/>
    <cellStyle name="Total 2 4 2" xfId="1220" xr:uid="{00000000-0005-0000-0000-0000C3040000}"/>
    <cellStyle name="Total 2 40" xfId="1221" xr:uid="{00000000-0005-0000-0000-0000C4040000}"/>
    <cellStyle name="Total 2 40 2" xfId="1222" xr:uid="{00000000-0005-0000-0000-0000C5040000}"/>
    <cellStyle name="Total 2 41" xfId="1223" xr:uid="{00000000-0005-0000-0000-0000C6040000}"/>
    <cellStyle name="Total 2 41 2" xfId="1224" xr:uid="{00000000-0005-0000-0000-0000C7040000}"/>
    <cellStyle name="Total 2 42" xfId="1225" xr:uid="{00000000-0005-0000-0000-0000C8040000}"/>
    <cellStyle name="Total 2 42 2" xfId="1226" xr:uid="{00000000-0005-0000-0000-0000C9040000}"/>
    <cellStyle name="Total 2 43" xfId="1227" xr:uid="{00000000-0005-0000-0000-0000CA040000}"/>
    <cellStyle name="Total 2 43 2" xfId="1228" xr:uid="{00000000-0005-0000-0000-0000CB040000}"/>
    <cellStyle name="Total 2 44" xfId="1229" xr:uid="{00000000-0005-0000-0000-0000CC040000}"/>
    <cellStyle name="Total 2 44 2" xfId="1230" xr:uid="{00000000-0005-0000-0000-0000CD040000}"/>
    <cellStyle name="Total 2 45" xfId="1231" xr:uid="{00000000-0005-0000-0000-0000CE040000}"/>
    <cellStyle name="Total 2 45 2" xfId="1232" xr:uid="{00000000-0005-0000-0000-0000CF040000}"/>
    <cellStyle name="Total 2 46" xfId="1233" xr:uid="{00000000-0005-0000-0000-0000D0040000}"/>
    <cellStyle name="Total 2 46 2" xfId="1234" xr:uid="{00000000-0005-0000-0000-0000D1040000}"/>
    <cellStyle name="Total 2 47" xfId="1235" xr:uid="{00000000-0005-0000-0000-0000D2040000}"/>
    <cellStyle name="Total 2 47 2" xfId="1236" xr:uid="{00000000-0005-0000-0000-0000D3040000}"/>
    <cellStyle name="Total 2 48" xfId="1237" xr:uid="{00000000-0005-0000-0000-0000D4040000}"/>
    <cellStyle name="Total 2 48 2" xfId="1238" xr:uid="{00000000-0005-0000-0000-0000D5040000}"/>
    <cellStyle name="Total 2 49" xfId="1239" xr:uid="{00000000-0005-0000-0000-0000D6040000}"/>
    <cellStyle name="Total 2 49 2" xfId="1240" xr:uid="{00000000-0005-0000-0000-0000D7040000}"/>
    <cellStyle name="Total 2 5" xfId="190" xr:uid="{00000000-0005-0000-0000-0000D8040000}"/>
    <cellStyle name="Total 2 5 2" xfId="1241" xr:uid="{00000000-0005-0000-0000-0000D9040000}"/>
    <cellStyle name="Total 2 50" xfId="1242" xr:uid="{00000000-0005-0000-0000-0000DA040000}"/>
    <cellStyle name="Total 2 50 2" xfId="1243" xr:uid="{00000000-0005-0000-0000-0000DB040000}"/>
    <cellStyle name="Total 2 51" xfId="1244" xr:uid="{00000000-0005-0000-0000-0000DC040000}"/>
    <cellStyle name="Total 2 51 2" xfId="1245" xr:uid="{00000000-0005-0000-0000-0000DD040000}"/>
    <cellStyle name="Total 2 52" xfId="1246" xr:uid="{00000000-0005-0000-0000-0000DE040000}"/>
    <cellStyle name="Total 2 52 2" xfId="1247" xr:uid="{00000000-0005-0000-0000-0000DF040000}"/>
    <cellStyle name="Total 2 53" xfId="1248" xr:uid="{00000000-0005-0000-0000-0000E0040000}"/>
    <cellStyle name="Total 2 53 2" xfId="1249" xr:uid="{00000000-0005-0000-0000-0000E1040000}"/>
    <cellStyle name="Total 2 54" xfId="1250" xr:uid="{00000000-0005-0000-0000-0000E2040000}"/>
    <cellStyle name="Total 2 55" xfId="1251" xr:uid="{00000000-0005-0000-0000-0000E3040000}"/>
    <cellStyle name="Total 2 56" xfId="1252" xr:uid="{00000000-0005-0000-0000-0000E4040000}"/>
    <cellStyle name="Total 2 57" xfId="1253" xr:uid="{00000000-0005-0000-0000-0000E5040000}"/>
    <cellStyle name="Total 2 58" xfId="1254" xr:uid="{00000000-0005-0000-0000-0000E6040000}"/>
    <cellStyle name="Total 2 6" xfId="1255" xr:uid="{00000000-0005-0000-0000-0000E7040000}"/>
    <cellStyle name="Total 2 6 2" xfId="1256" xr:uid="{00000000-0005-0000-0000-0000E8040000}"/>
    <cellStyle name="Total 2 7" xfId="1257" xr:uid="{00000000-0005-0000-0000-0000E9040000}"/>
    <cellStyle name="Total 2 7 2" xfId="1258" xr:uid="{00000000-0005-0000-0000-0000EA040000}"/>
    <cellStyle name="Total 2 8" xfId="1259" xr:uid="{00000000-0005-0000-0000-0000EB040000}"/>
    <cellStyle name="Total 2 8 2" xfId="1260" xr:uid="{00000000-0005-0000-0000-0000EC040000}"/>
    <cellStyle name="Total 2 9" xfId="1261" xr:uid="{00000000-0005-0000-0000-0000ED040000}"/>
    <cellStyle name="Total 2 9 2" xfId="1262" xr:uid="{00000000-0005-0000-0000-0000EE040000}"/>
    <cellStyle name="Warning Text 2" xfId="169" xr:uid="{00000000-0005-0000-0000-0000EF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22-2023/Colleges%20AFRs/Miami%20Dade/2022-23%20AFR%20Miami%20Dade%2009.15.23%20643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Eastern\2022-23%20AFR%20Eastern%20FL%2009.05.23%201248PM%20-%20YPH.xlsx" TargetMode="External"/><Relationship Id="rId1" Type="http://schemas.openxmlformats.org/officeDocument/2006/relationships/externalLinkPath" Target="/Finance/Reports%20&amp;%20Surveys/AFR/2022-2023/Colleges%20AFRs/Eastern/2022-23%20AFR%20Eastern%20FL%2009.05.23%201248P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159">
          <cell r="B159" t="str">
            <v>Tuition-Advanced &amp; Professional - Baccalaureate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159">
          <cell r="B159" t="str">
            <v>Tuition-Advanced &amp; Professional - Baccalaureate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FCS Instructions ARO"/>
      <sheetName val="CU Notes Sched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-Lines of Credit"/>
      <sheetName val="CU9_Line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159">
          <cell r="B159" t="str">
            <v>Tuition-Advanced &amp; Professional - Baccalaureate</v>
          </cell>
        </row>
      </sheetData>
      <sheetData sheetId="11"/>
      <sheetData sheetId="12"/>
      <sheetData sheetId="13">
        <row r="11">
          <cell r="G11">
            <v>9077579.6400000006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472"/>
  <sheetViews>
    <sheetView tabSelected="1" zoomScaleNormal="100" workbookViewId="0"/>
  </sheetViews>
  <sheetFormatPr defaultRowHeight="12.75"/>
  <cols>
    <col min="1" max="1" width="56.28515625" style="1" customWidth="1"/>
    <col min="2" max="2" width="13" style="1" customWidth="1"/>
    <col min="3" max="3" width="16.7109375" style="21" customWidth="1"/>
    <col min="4" max="4" width="20.85546875" style="1" customWidth="1"/>
    <col min="5" max="5" width="22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B1" s="109" t="s">
        <v>0</v>
      </c>
      <c r="C1" s="110"/>
      <c r="D1" s="110"/>
      <c r="E1" s="110"/>
    </row>
    <row r="2" spans="1:16" ht="15.75">
      <c r="A2" s="185" t="s">
        <v>160</v>
      </c>
      <c r="B2" s="185"/>
      <c r="C2" s="185"/>
      <c r="D2" s="185"/>
      <c r="E2" s="185"/>
    </row>
    <row r="3" spans="1:16" ht="13.5" thickBot="1">
      <c r="A3" s="94"/>
      <c r="B3" s="94"/>
      <c r="C3" s="94"/>
      <c r="D3" s="2" t="s">
        <v>1</v>
      </c>
      <c r="E3" s="97" t="s">
        <v>124</v>
      </c>
    </row>
    <row r="4" spans="1:16" ht="13.5" thickBot="1">
      <c r="A4" s="176" t="s">
        <v>125</v>
      </c>
      <c r="B4" s="177"/>
      <c r="C4" s="178"/>
      <c r="D4" s="177"/>
      <c r="E4" s="3"/>
    </row>
    <row r="5" spans="1:16" ht="25.5">
      <c r="A5" s="55" t="s">
        <v>3</v>
      </c>
      <c r="B5" s="4"/>
      <c r="C5" s="5" t="s">
        <v>4</v>
      </c>
      <c r="D5" s="5" t="s">
        <v>159</v>
      </c>
      <c r="E5" s="175" t="s">
        <v>2</v>
      </c>
    </row>
    <row r="6" spans="1:16">
      <c r="A6" s="56" t="s">
        <v>5</v>
      </c>
      <c r="B6" s="57"/>
      <c r="C6" s="58" t="s">
        <v>6</v>
      </c>
      <c r="D6" s="59">
        <f>SUM(EASTERNFL:VALENCIA!D7)</f>
        <v>48107663.450000003</v>
      </c>
      <c r="E6" s="60">
        <f>D6+D15</f>
        <v>51806592.190000005</v>
      </c>
    </row>
    <row r="7" spans="1:16">
      <c r="A7" s="56" t="s">
        <v>7</v>
      </c>
      <c r="B7" s="57"/>
      <c r="C7" s="58" t="s">
        <v>8</v>
      </c>
      <c r="D7" s="59">
        <f>SUM(EASTERNFL:VALENCIA!D8)</f>
        <v>365191116.06999999</v>
      </c>
      <c r="E7" s="60">
        <f t="shared" ref="E7:E13" si="0">D7+D16</f>
        <v>432343348.78999996</v>
      </c>
    </row>
    <row r="8" spans="1:16">
      <c r="A8" s="56" t="s">
        <v>9</v>
      </c>
      <c r="B8" s="57"/>
      <c r="C8" s="58" t="s">
        <v>10</v>
      </c>
      <c r="D8" s="59">
        <f>SUM(EASTERNFL:VALENCIA!D9)</f>
        <v>121118207.73</v>
      </c>
      <c r="E8" s="60">
        <f t="shared" si="0"/>
        <v>138366959.92000002</v>
      </c>
    </row>
    <row r="9" spans="1:16">
      <c r="A9" s="56" t="s">
        <v>11</v>
      </c>
      <c r="B9" s="57"/>
      <c r="C9" s="58" t="s">
        <v>12</v>
      </c>
      <c r="D9" s="59">
        <f>SUM(EASTERNFL:VALENCIA!D10)</f>
        <v>15609476.470000001</v>
      </c>
      <c r="E9" s="60">
        <f t="shared" si="0"/>
        <v>17051960.370000001</v>
      </c>
    </row>
    <row r="10" spans="1:16">
      <c r="A10" s="56" t="s">
        <v>13</v>
      </c>
      <c r="B10" s="57"/>
      <c r="C10" s="58" t="s">
        <v>14</v>
      </c>
      <c r="D10" s="59">
        <f>SUM(EASTERNFL:VALENCIA!D11)</f>
        <v>15585942.849999998</v>
      </c>
      <c r="E10" s="60">
        <f t="shared" si="0"/>
        <v>21654294.899999999</v>
      </c>
    </row>
    <row r="11" spans="1:16">
      <c r="A11" s="56" t="s">
        <v>15</v>
      </c>
      <c r="B11" s="57"/>
      <c r="C11" s="58" t="s">
        <v>16</v>
      </c>
      <c r="D11" s="59">
        <f>SUM(EASTERNFL:VALENCIA!D12)</f>
        <v>751495.33</v>
      </c>
      <c r="E11" s="60">
        <f t="shared" si="0"/>
        <v>787276.40999999992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56" t="s">
        <v>17</v>
      </c>
      <c r="B12" s="57"/>
      <c r="C12" s="58" t="s">
        <v>18</v>
      </c>
      <c r="D12" s="59">
        <f>SUM(EASTERNFL:VALENCIA!D13)</f>
        <v>1687.67</v>
      </c>
      <c r="E12" s="60">
        <f t="shared" si="0"/>
        <v>1687.67</v>
      </c>
    </row>
    <row r="13" spans="1:16" ht="13.5" thickBot="1">
      <c r="A13" s="56" t="s">
        <v>19</v>
      </c>
      <c r="B13" s="62"/>
      <c r="C13" s="58" t="s">
        <v>20</v>
      </c>
      <c r="D13" s="59">
        <f>SUM(EASTERNFL:VALENCIA!D14)</f>
        <v>809692.5</v>
      </c>
      <c r="E13" s="60">
        <f t="shared" si="0"/>
        <v>809722.5</v>
      </c>
    </row>
    <row r="14" spans="1:16" ht="13.5" thickBot="1">
      <c r="A14" s="7" t="s">
        <v>21</v>
      </c>
      <c r="B14" s="8"/>
      <c r="C14" s="9"/>
      <c r="D14" s="10">
        <f>SUM(EASTERNFL:VALENCIA!D15)</f>
        <v>567175282.07000005</v>
      </c>
      <c r="E14" s="10">
        <f>SUM(EASTERNFL:VALENCIA!E15)</f>
        <v>662821842.75</v>
      </c>
      <c r="G14" s="54"/>
      <c r="H14" s="54"/>
    </row>
    <row r="15" spans="1:16">
      <c r="A15" s="11" t="s">
        <v>22</v>
      </c>
      <c r="B15" s="12"/>
      <c r="C15" s="13" t="s">
        <v>23</v>
      </c>
      <c r="D15" s="14">
        <f>SUM(EASTERNFL:VALENCIA!D16)</f>
        <v>3698928.7399999988</v>
      </c>
      <c r="E15" s="61"/>
    </row>
    <row r="16" spans="1:16">
      <c r="A16" s="11" t="s">
        <v>24</v>
      </c>
      <c r="B16" s="57"/>
      <c r="C16" s="13" t="s">
        <v>25</v>
      </c>
      <c r="D16" s="14">
        <f>SUM(EASTERNFL:VALENCIA!D17)</f>
        <v>67152232.719999999</v>
      </c>
      <c r="E16" s="61"/>
    </row>
    <row r="17" spans="1:8">
      <c r="A17" s="11" t="s">
        <v>26</v>
      </c>
      <c r="B17" s="57"/>
      <c r="C17" s="13" t="s">
        <v>27</v>
      </c>
      <c r="D17" s="14">
        <f>SUM(EASTERNFL:VALENCIA!D18)</f>
        <v>17248752.189999998</v>
      </c>
      <c r="E17" s="61"/>
    </row>
    <row r="18" spans="1:8">
      <c r="A18" s="11" t="s">
        <v>28</v>
      </c>
      <c r="B18" s="57"/>
      <c r="C18" s="13" t="s">
        <v>29</v>
      </c>
      <c r="D18" s="14">
        <f>SUM(EASTERNFL:VALENCIA!D19)</f>
        <v>1442483.9</v>
      </c>
      <c r="E18" s="61"/>
    </row>
    <row r="19" spans="1:8">
      <c r="A19" s="11" t="s">
        <v>30</v>
      </c>
      <c r="B19" s="57"/>
      <c r="C19" s="13" t="s">
        <v>31</v>
      </c>
      <c r="D19" s="14">
        <f>SUM(EASTERNFL:VALENCIA!D20)</f>
        <v>6068352.0500000007</v>
      </c>
      <c r="E19" s="61"/>
    </row>
    <row r="20" spans="1:8">
      <c r="A20" s="11" t="s">
        <v>32</v>
      </c>
      <c r="B20" s="57"/>
      <c r="C20" s="13" t="s">
        <v>33</v>
      </c>
      <c r="D20" s="14">
        <f>SUM(EASTERNFL:VALENCIA!D21)</f>
        <v>35781.08</v>
      </c>
      <c r="E20" s="61"/>
    </row>
    <row r="21" spans="1:8">
      <c r="A21" s="11" t="s">
        <v>34</v>
      </c>
      <c r="B21" s="57"/>
      <c r="C21" s="13" t="s">
        <v>35</v>
      </c>
      <c r="D21" s="14">
        <f>SUM(EASTERNFL:VALENCIA!D22)</f>
        <v>0</v>
      </c>
      <c r="E21" s="61"/>
    </row>
    <row r="22" spans="1:8" ht="13.5" thickBot="1">
      <c r="A22" s="11" t="s">
        <v>36</v>
      </c>
      <c r="B22" s="62"/>
      <c r="C22" s="13" t="s">
        <v>37</v>
      </c>
      <c r="D22" s="14">
        <f>SUM(EASTERNFL:VALENCIA!D23)</f>
        <v>30</v>
      </c>
      <c r="E22" s="63"/>
    </row>
    <row r="23" spans="1:8" ht="13.5" thickBot="1">
      <c r="A23" s="7" t="s">
        <v>38</v>
      </c>
      <c r="B23" s="8"/>
      <c r="C23" s="9"/>
      <c r="D23" s="10">
        <f>SUM(EASTERNFL:VALENCIA!D24)</f>
        <v>95646560.680000007</v>
      </c>
      <c r="E23" s="15" t="s">
        <v>39</v>
      </c>
    </row>
    <row r="24" spans="1:8" ht="13.5" thickBot="1">
      <c r="A24" s="7" t="s">
        <v>40</v>
      </c>
      <c r="B24" s="8"/>
      <c r="C24" s="9"/>
      <c r="D24" s="10">
        <f>SUM(EASTERNFL:VALENCIA!D25)</f>
        <v>662821842.75</v>
      </c>
      <c r="E24" s="10">
        <f>SUM(EASTERNFL:VALENCIA!E24)</f>
        <v>0</v>
      </c>
      <c r="G24" s="54"/>
      <c r="H24" s="54"/>
    </row>
    <row r="25" spans="1:8">
      <c r="A25" s="93"/>
      <c r="B25" s="16"/>
      <c r="C25" s="17"/>
      <c r="D25" s="18"/>
      <c r="E25" s="63"/>
    </row>
    <row r="26" spans="1:8">
      <c r="A26" s="55" t="s">
        <v>41</v>
      </c>
      <c r="B26" s="16"/>
      <c r="C26" s="17"/>
      <c r="D26" s="18"/>
      <c r="E26" s="61"/>
    </row>
    <row r="27" spans="1:8">
      <c r="A27" s="56" t="s">
        <v>42</v>
      </c>
      <c r="B27" s="57"/>
      <c r="C27" s="58" t="s">
        <v>43</v>
      </c>
      <c r="D27" s="64">
        <f>SUM(EASTERNFL:VALENCIA!D28)</f>
        <v>56267</v>
      </c>
      <c r="E27" s="61"/>
      <c r="F27" s="19"/>
    </row>
    <row r="28" spans="1:8">
      <c r="A28" s="56" t="s">
        <v>44</v>
      </c>
      <c r="B28" s="57"/>
      <c r="C28" s="58" t="s">
        <v>45</v>
      </c>
      <c r="D28" s="64">
        <f>SUM(EASTERNFL:VALENCIA!D29)</f>
        <v>34793789.509999998</v>
      </c>
      <c r="E28" s="61"/>
      <c r="F28" s="19"/>
    </row>
    <row r="29" spans="1:8">
      <c r="A29" s="56" t="s">
        <v>46</v>
      </c>
      <c r="B29" s="57"/>
      <c r="C29" s="58" t="s">
        <v>47</v>
      </c>
      <c r="D29" s="64">
        <f>SUM(EASTERNFL:VALENCIA!D30)</f>
        <v>-85925</v>
      </c>
      <c r="E29" s="61"/>
      <c r="F29" s="19"/>
    </row>
    <row r="30" spans="1:8">
      <c r="A30" s="56" t="s">
        <v>48</v>
      </c>
      <c r="B30" s="57"/>
      <c r="C30" s="58" t="s">
        <v>49</v>
      </c>
      <c r="D30" s="64">
        <f>SUM(EASTERNFL:VALENCIA!D31)</f>
        <v>58165</v>
      </c>
      <c r="E30" s="63"/>
      <c r="F30" s="19"/>
    </row>
    <row r="31" spans="1:8">
      <c r="A31" s="56" t="s">
        <v>50</v>
      </c>
      <c r="B31" s="57"/>
      <c r="C31" s="58" t="s">
        <v>51</v>
      </c>
      <c r="D31" s="64">
        <f>SUM(EASTERNFL:VALENCIA!D32)</f>
        <v>7713882.1599999992</v>
      </c>
      <c r="E31" s="63"/>
      <c r="F31" s="19"/>
    </row>
    <row r="32" spans="1:8">
      <c r="A32" s="56" t="s">
        <v>52</v>
      </c>
      <c r="B32" s="57"/>
      <c r="C32" s="58" t="s">
        <v>53</v>
      </c>
      <c r="D32" s="64">
        <f>SUM(EASTERNFL:VALENCIA!D33)</f>
        <v>36958.119999999995</v>
      </c>
      <c r="E32" s="63"/>
      <c r="F32" s="19"/>
    </row>
    <row r="33" spans="1:6">
      <c r="A33" s="56" t="s">
        <v>54</v>
      </c>
      <c r="B33" s="57"/>
      <c r="C33" s="58" t="s">
        <v>55</v>
      </c>
      <c r="D33" s="64">
        <f>SUM(EASTERNFL:VALENCIA!D34)</f>
        <v>3195025.13</v>
      </c>
      <c r="E33" s="63"/>
      <c r="F33" s="19"/>
    </row>
    <row r="34" spans="1:6">
      <c r="A34" s="56" t="s">
        <v>56</v>
      </c>
      <c r="B34" s="57"/>
      <c r="C34" s="58" t="s">
        <v>57</v>
      </c>
      <c r="D34" s="64">
        <f>SUM(EASTERNFL:VALENCIA!D35)</f>
        <v>37952580.989999995</v>
      </c>
      <c r="E34" s="63"/>
      <c r="F34" s="19"/>
    </row>
    <row r="35" spans="1:6">
      <c r="A35" s="56" t="s">
        <v>58</v>
      </c>
      <c r="B35" s="57"/>
      <c r="C35" s="58" t="s">
        <v>59</v>
      </c>
      <c r="D35" s="64">
        <f>SUM(EASTERNFL:VALENCIA!D36)</f>
        <v>39990619.269999996</v>
      </c>
      <c r="E35" s="63"/>
      <c r="F35" s="19"/>
    </row>
    <row r="36" spans="1:6">
      <c r="A36" s="56" t="s">
        <v>60</v>
      </c>
      <c r="B36" s="57"/>
      <c r="C36" s="58" t="s">
        <v>61</v>
      </c>
      <c r="D36" s="64">
        <f>SUM(EASTERNFL:VALENCIA!D37)</f>
        <v>6549098.8300000001</v>
      </c>
      <c r="E36" s="63"/>
      <c r="F36" s="19"/>
    </row>
    <row r="37" spans="1:6">
      <c r="A37" s="56" t="s">
        <v>62</v>
      </c>
      <c r="B37" s="57"/>
      <c r="C37" s="58" t="s">
        <v>63</v>
      </c>
      <c r="D37" s="64">
        <f>SUM(EASTERNFL:VALENCIA!D38)</f>
        <v>235441.65</v>
      </c>
      <c r="E37" s="63"/>
      <c r="F37" s="19"/>
    </row>
    <row r="38" spans="1:6">
      <c r="A38" s="56" t="s">
        <v>64</v>
      </c>
      <c r="B38" s="57"/>
      <c r="C38" s="58" t="s">
        <v>65</v>
      </c>
      <c r="D38" s="64">
        <f>SUM(EASTERNFL:VALENCIA!D39)</f>
        <v>1177275.1200000001</v>
      </c>
      <c r="E38" s="63"/>
      <c r="F38" s="19"/>
    </row>
    <row r="39" spans="1:6">
      <c r="A39" s="56" t="s">
        <v>66</v>
      </c>
      <c r="B39" s="57"/>
      <c r="C39" s="58" t="s">
        <v>67</v>
      </c>
      <c r="D39" s="64">
        <f>SUM(EASTERNFL:VALENCIA!D40)</f>
        <v>33128219.150000006</v>
      </c>
      <c r="E39" s="63"/>
      <c r="F39" s="19"/>
    </row>
    <row r="40" spans="1:6">
      <c r="A40" s="56" t="s">
        <v>68</v>
      </c>
      <c r="B40" s="57"/>
      <c r="C40" s="58" t="s">
        <v>69</v>
      </c>
      <c r="D40" s="64">
        <f>SUM(EASTERNFL:VALENCIA!D41)</f>
        <v>50078656.68999999</v>
      </c>
      <c r="E40" s="63"/>
      <c r="F40" s="19"/>
    </row>
    <row r="41" spans="1:6">
      <c r="A41" s="56" t="s">
        <v>70</v>
      </c>
      <c r="B41" s="57"/>
      <c r="C41" s="58" t="s">
        <v>71</v>
      </c>
      <c r="D41" s="64">
        <f>SUM(EASTERNFL:VALENCIA!D42)</f>
        <v>76869455.420000002</v>
      </c>
      <c r="E41" s="63"/>
      <c r="F41" s="19"/>
    </row>
    <row r="42" spans="1:6">
      <c r="A42" s="56" t="s">
        <v>72</v>
      </c>
      <c r="B42" s="57"/>
      <c r="C42" s="58" t="s">
        <v>73</v>
      </c>
      <c r="D42" s="64">
        <f>SUM(EASTERNFL:VALENCIA!D43)</f>
        <v>592017.29999999993</v>
      </c>
      <c r="E42" s="63"/>
      <c r="F42" s="19"/>
    </row>
    <row r="43" spans="1:6">
      <c r="A43" s="56" t="s">
        <v>74</v>
      </c>
      <c r="B43" s="57"/>
      <c r="C43" s="58" t="s">
        <v>75</v>
      </c>
      <c r="D43" s="64">
        <f>SUM(EASTERNFL:VALENCIA!D44)</f>
        <v>6511784.4899999984</v>
      </c>
      <c r="E43" s="63"/>
      <c r="F43" s="19"/>
    </row>
    <row r="44" spans="1:6">
      <c r="A44" s="56" t="s">
        <v>76</v>
      </c>
      <c r="B44" s="57"/>
      <c r="C44" s="58" t="s">
        <v>77</v>
      </c>
      <c r="D44" s="64">
        <f>SUM(EASTERNFL:VALENCIA!D45)</f>
        <v>32710410.52</v>
      </c>
      <c r="E44" s="63"/>
      <c r="F44" s="19"/>
    </row>
    <row r="45" spans="1:6">
      <c r="A45" s="56" t="s">
        <v>78</v>
      </c>
      <c r="B45" s="57"/>
      <c r="C45" s="58" t="s">
        <v>79</v>
      </c>
      <c r="D45" s="64">
        <f>SUM(EASTERNFL:VALENCIA!D46)</f>
        <v>7571427.8000000007</v>
      </c>
      <c r="E45" s="63"/>
      <c r="F45" s="19"/>
    </row>
    <row r="46" spans="1:6">
      <c r="A46" s="56" t="s">
        <v>80</v>
      </c>
      <c r="B46" s="57"/>
      <c r="C46" s="58" t="s">
        <v>81</v>
      </c>
      <c r="D46" s="64">
        <f>SUM(EASTERNFL:VALENCIA!D47)</f>
        <v>1369778.81</v>
      </c>
      <c r="E46" s="63"/>
      <c r="F46" s="19"/>
    </row>
    <row r="47" spans="1:6">
      <c r="A47" s="56" t="s">
        <v>82</v>
      </c>
      <c r="B47" s="57"/>
      <c r="C47" s="58" t="s">
        <v>83</v>
      </c>
      <c r="D47" s="64">
        <f>SUM(EASTERNFL:VALENCIA!D48)</f>
        <v>3192373.2</v>
      </c>
      <c r="E47" s="63"/>
      <c r="F47" s="19"/>
    </row>
    <row r="48" spans="1:6">
      <c r="A48" s="56" t="s">
        <v>84</v>
      </c>
      <c r="B48" s="57"/>
      <c r="C48" s="58" t="s">
        <v>85</v>
      </c>
      <c r="D48" s="64">
        <f>SUM(EASTERNFL:VALENCIA!D49)</f>
        <v>161135.89000000001</v>
      </c>
      <c r="E48" s="63"/>
      <c r="F48" s="19"/>
    </row>
    <row r="49" spans="1:8">
      <c r="A49" s="56" t="s">
        <v>86</v>
      </c>
      <c r="B49" s="57"/>
      <c r="C49" s="58" t="s">
        <v>87</v>
      </c>
      <c r="D49" s="64">
        <f>SUM(EASTERNFL:VALENCIA!D50)</f>
        <v>185986.84</v>
      </c>
      <c r="E49" s="63"/>
      <c r="F49" s="19"/>
    </row>
    <row r="50" spans="1:8">
      <c r="A50" s="56" t="s">
        <v>88</v>
      </c>
      <c r="B50" s="57"/>
      <c r="C50" s="58" t="s">
        <v>89</v>
      </c>
      <c r="D50" s="64">
        <f>SUM(EASTERNFL:VALENCIA!D51)</f>
        <v>1975796.29</v>
      </c>
      <c r="E50" s="63"/>
      <c r="F50" s="19"/>
    </row>
    <row r="51" spans="1:8">
      <c r="A51" s="56" t="s">
        <v>90</v>
      </c>
      <c r="B51" s="57"/>
      <c r="C51" s="58" t="s">
        <v>91</v>
      </c>
      <c r="D51" s="64">
        <f>SUM(EASTERNFL:VALENCIA!D52)</f>
        <v>3948018.67</v>
      </c>
      <c r="E51" s="63"/>
      <c r="F51" s="19"/>
    </row>
    <row r="52" spans="1:8">
      <c r="A52" s="56" t="s">
        <v>92</v>
      </c>
      <c r="B52" s="57"/>
      <c r="C52" s="58" t="s">
        <v>93</v>
      </c>
      <c r="D52" s="64">
        <f>SUM(EASTERNFL:VALENCIA!D53)</f>
        <v>1143457</v>
      </c>
      <c r="E52" s="63"/>
      <c r="F52" s="19"/>
    </row>
    <row r="53" spans="1:8">
      <c r="A53" s="56" t="s">
        <v>94</v>
      </c>
      <c r="B53" s="57"/>
      <c r="C53" s="58" t="s">
        <v>95</v>
      </c>
      <c r="D53" s="64">
        <f>SUM(EASTERNFL:VALENCIA!D54)</f>
        <v>2837870.17</v>
      </c>
      <c r="E53" s="63"/>
      <c r="F53" s="19"/>
    </row>
    <row r="54" spans="1:8" ht="13.5" thickBot="1">
      <c r="A54" s="56" t="s">
        <v>96</v>
      </c>
      <c r="B54" s="57"/>
      <c r="C54" s="58" t="s">
        <v>97</v>
      </c>
      <c r="D54" s="64">
        <f>SUM(EASTERNFL:VALENCIA!D55)</f>
        <v>-1768087.21</v>
      </c>
      <c r="E54" s="63"/>
      <c r="F54" s="19"/>
    </row>
    <row r="55" spans="1:8" ht="13.5" thickBot="1">
      <c r="A55" s="7" t="s">
        <v>98</v>
      </c>
      <c r="B55" s="8"/>
      <c r="C55" s="9"/>
      <c r="D55" s="10">
        <f>SUM(EASTERNFL:VALENCIA!D56)</f>
        <v>352181478.81000012</v>
      </c>
      <c r="E55" s="63"/>
    </row>
    <row r="56" spans="1:8" ht="13.5" thickBot="1">
      <c r="A56" s="7" t="s">
        <v>99</v>
      </c>
      <c r="B56" s="8"/>
      <c r="C56" s="9"/>
      <c r="D56" s="10">
        <f>SUM(EASTERNFL:VALENCIA!D57)</f>
        <v>1015003321.5600001</v>
      </c>
      <c r="E56" s="20"/>
      <c r="G56" s="54"/>
      <c r="H56" s="54"/>
    </row>
    <row r="57" spans="1:8">
      <c r="A57" s="51"/>
      <c r="B57" s="16"/>
      <c r="C57" s="52"/>
      <c r="D57" s="53"/>
      <c r="E57" s="6"/>
    </row>
    <row r="58" spans="1:8">
      <c r="B58" s="94" t="str">
        <f>B1</f>
        <v>FLORIDA COLLEGE SYSTEM - ALL COLLEGES</v>
      </c>
      <c r="C58" s="43"/>
      <c r="D58" s="43"/>
      <c r="E58" s="22"/>
    </row>
    <row r="59" spans="1:8" ht="13.5" thickBot="1">
      <c r="A59" s="98"/>
      <c r="B59" s="98" t="str">
        <f>A4</f>
        <v xml:space="preserve">2022-2023 FEES </v>
      </c>
      <c r="C59" s="98"/>
      <c r="D59" s="98"/>
      <c r="E59" s="22"/>
    </row>
    <row r="60" spans="1:8">
      <c r="A60" s="65" t="s">
        <v>100</v>
      </c>
      <c r="B60" s="4"/>
      <c r="C60" s="23"/>
      <c r="D60" s="66"/>
      <c r="E60" s="22"/>
    </row>
    <row r="61" spans="1:8">
      <c r="A61" s="67"/>
      <c r="B61" s="16"/>
      <c r="C61" s="23"/>
      <c r="D61" s="68"/>
      <c r="E61" s="22"/>
    </row>
    <row r="62" spans="1:8" ht="13.5" thickBot="1">
      <c r="A62" s="65" t="s">
        <v>101</v>
      </c>
      <c r="B62" s="16"/>
      <c r="C62" s="23" t="s">
        <v>102</v>
      </c>
      <c r="D62" s="99" t="s">
        <v>103</v>
      </c>
      <c r="E62" s="95"/>
    </row>
    <row r="63" spans="1:8">
      <c r="A63" s="103" t="s">
        <v>104</v>
      </c>
      <c r="B63" s="104" t="s">
        <v>105</v>
      </c>
      <c r="C63" s="105" t="s">
        <v>126</v>
      </c>
      <c r="D63" s="173">
        <f>SUM(EASTERNFL:VALENCIA!D64)</f>
        <v>413298779.52000004</v>
      </c>
      <c r="E63" s="22"/>
    </row>
    <row r="64" spans="1:8">
      <c r="A64" s="69" t="s">
        <v>104</v>
      </c>
      <c r="B64" s="70" t="s">
        <v>106</v>
      </c>
      <c r="C64" s="50" t="s">
        <v>10</v>
      </c>
      <c r="D64" s="174">
        <f>SUM(EASTERNFL:VALENCIA!D65)</f>
        <v>121118207.73</v>
      </c>
      <c r="E64" s="22"/>
    </row>
    <row r="65" spans="1:8">
      <c r="A65" s="69" t="s">
        <v>104</v>
      </c>
      <c r="B65" s="70" t="s">
        <v>107</v>
      </c>
      <c r="C65" s="50">
        <v>40130</v>
      </c>
      <c r="D65" s="174">
        <f>SUM(EASTERNFL:VALENCIA!D66)</f>
        <v>15609476.470000001</v>
      </c>
      <c r="E65" s="22"/>
    </row>
    <row r="66" spans="1:8">
      <c r="A66" s="69" t="s">
        <v>104</v>
      </c>
      <c r="B66" s="70" t="s">
        <v>108</v>
      </c>
      <c r="C66" s="50" t="s">
        <v>14</v>
      </c>
      <c r="D66" s="174">
        <f>SUM(EASTERNFL:VALENCIA!D67)</f>
        <v>15585942.849999998</v>
      </c>
      <c r="E66" s="22"/>
    </row>
    <row r="67" spans="1:8">
      <c r="A67" s="69" t="s">
        <v>104</v>
      </c>
      <c r="B67" s="70" t="s">
        <v>109</v>
      </c>
      <c r="C67" s="50">
        <v>40160</v>
      </c>
      <c r="D67" s="174">
        <f>SUM(EASTERNFL:VALENCIA!D68)</f>
        <v>751495.33</v>
      </c>
      <c r="E67" s="22"/>
    </row>
    <row r="68" spans="1:8">
      <c r="A68" s="69" t="s">
        <v>104</v>
      </c>
      <c r="B68" s="70" t="s">
        <v>110</v>
      </c>
      <c r="C68" s="50">
        <v>40180</v>
      </c>
      <c r="D68" s="174">
        <f>SUM(EASTERNFL:VALENCIA!D69)</f>
        <v>1687.67</v>
      </c>
      <c r="E68" s="22"/>
    </row>
    <row r="69" spans="1:8">
      <c r="A69" s="69" t="s">
        <v>104</v>
      </c>
      <c r="B69" s="70" t="s">
        <v>111</v>
      </c>
      <c r="C69" s="50">
        <v>40190</v>
      </c>
      <c r="D69" s="174">
        <f>SUM(EASTERNFL:VALENCIA!D70)</f>
        <v>809406.97</v>
      </c>
      <c r="E69" s="22"/>
    </row>
    <row r="70" spans="1:8">
      <c r="A70" s="69" t="s">
        <v>112</v>
      </c>
      <c r="B70" s="70" t="s">
        <v>105</v>
      </c>
      <c r="C70" s="50" t="s">
        <v>123</v>
      </c>
      <c r="D70" s="174">
        <f>SUM(EASTERNFL:VALENCIA!D71)</f>
        <v>70851161.460000008</v>
      </c>
      <c r="E70" s="22"/>
    </row>
    <row r="71" spans="1:8">
      <c r="A71" s="69" t="s">
        <v>112</v>
      </c>
      <c r="B71" s="70" t="s">
        <v>106</v>
      </c>
      <c r="C71" s="50" t="s">
        <v>27</v>
      </c>
      <c r="D71" s="174">
        <f>SUM(EASTERNFL:VALENCIA!D72)</f>
        <v>17248752.189999998</v>
      </c>
      <c r="E71" s="22"/>
    </row>
    <row r="72" spans="1:8">
      <c r="A72" s="69" t="s">
        <v>112</v>
      </c>
      <c r="B72" s="70" t="s">
        <v>107</v>
      </c>
      <c r="C72" s="50">
        <v>40330</v>
      </c>
      <c r="D72" s="174">
        <f>SUM(EASTERNFL:VALENCIA!D73)</f>
        <v>1442483.9</v>
      </c>
      <c r="E72" s="22"/>
    </row>
    <row r="73" spans="1:8">
      <c r="A73" s="69" t="s">
        <v>112</v>
      </c>
      <c r="B73" s="70" t="s">
        <v>108</v>
      </c>
      <c r="C73" s="50" t="s">
        <v>31</v>
      </c>
      <c r="D73" s="174">
        <f>SUM(EASTERNFL:VALENCIA!D74)</f>
        <v>6068352.0500000007</v>
      </c>
      <c r="E73" s="22"/>
    </row>
    <row r="74" spans="1:8">
      <c r="A74" s="69" t="s">
        <v>112</v>
      </c>
      <c r="B74" s="70" t="s">
        <v>109</v>
      </c>
      <c r="C74" s="50">
        <v>40360</v>
      </c>
      <c r="D74" s="174">
        <f>SUM(EASTERNFL:VALENCIA!D75)</f>
        <v>35781.08</v>
      </c>
      <c r="E74" s="22"/>
    </row>
    <row r="75" spans="1:8">
      <c r="A75" s="69" t="s">
        <v>112</v>
      </c>
      <c r="B75" s="70" t="s">
        <v>110</v>
      </c>
      <c r="C75" s="50">
        <v>40380</v>
      </c>
      <c r="D75" s="174">
        <f>SUM(EASTERNFL:VALENCIA!D76)</f>
        <v>0</v>
      </c>
      <c r="E75" s="22"/>
    </row>
    <row r="76" spans="1:8" ht="13.5" thickBot="1">
      <c r="A76" s="106" t="s">
        <v>112</v>
      </c>
      <c r="B76" s="107" t="s">
        <v>111</v>
      </c>
      <c r="C76" s="108">
        <v>40390</v>
      </c>
      <c r="D76" s="174">
        <f>SUM(EASTERNFL:VALENCIA!D77)</f>
        <v>30</v>
      </c>
      <c r="E76" s="22"/>
    </row>
    <row r="77" spans="1:8" ht="13.5" thickBot="1">
      <c r="A77" s="100" t="s">
        <v>113</v>
      </c>
      <c r="B77" s="101"/>
      <c r="C77" s="102"/>
      <c r="D77" s="49">
        <f>SUM(EASTERNFL:VALENCIA!D78)</f>
        <v>662821557.22000003</v>
      </c>
      <c r="E77" s="22"/>
      <c r="G77" s="54"/>
      <c r="H77" s="54"/>
    </row>
    <row r="78" spans="1:8">
      <c r="A78" s="73"/>
      <c r="B78" s="24"/>
      <c r="C78" s="25"/>
      <c r="D78" s="74"/>
      <c r="E78" s="22"/>
    </row>
    <row r="79" spans="1:8">
      <c r="A79" s="75" t="s">
        <v>114</v>
      </c>
      <c r="B79" s="24"/>
      <c r="C79" s="25"/>
      <c r="D79" s="74"/>
      <c r="E79" s="22"/>
    </row>
    <row r="80" spans="1:8">
      <c r="A80" s="76" t="s">
        <v>104</v>
      </c>
      <c r="B80" s="77" t="s">
        <v>105</v>
      </c>
      <c r="C80" s="71" t="s">
        <v>126</v>
      </c>
      <c r="D80" s="72">
        <f>SUM(EASTERNFL:VALENCIA!D81)</f>
        <v>0</v>
      </c>
      <c r="E80" s="22"/>
    </row>
    <row r="81" spans="1:8" ht="13.5" thickBot="1">
      <c r="A81" s="78" t="s">
        <v>112</v>
      </c>
      <c r="B81" s="79" t="s">
        <v>105</v>
      </c>
      <c r="C81" s="96" t="s">
        <v>123</v>
      </c>
      <c r="D81" s="72">
        <f>SUM(EASTERNFL:VALENCIA!D82)</f>
        <v>0</v>
      </c>
      <c r="E81" s="22"/>
    </row>
    <row r="82" spans="1:8" ht="13.5" thickBot="1">
      <c r="A82" s="7" t="s">
        <v>115</v>
      </c>
      <c r="B82" s="8"/>
      <c r="C82" s="9"/>
      <c r="D82" s="10">
        <f>SUM(EASTERNFL:VALENCIA!D83)</f>
        <v>0</v>
      </c>
      <c r="E82" s="22"/>
    </row>
    <row r="83" spans="1:8" ht="13.5" thickBot="1">
      <c r="A83" s="67"/>
      <c r="B83" s="24"/>
      <c r="C83" s="25"/>
      <c r="D83" s="74"/>
      <c r="E83" s="22"/>
    </row>
    <row r="84" spans="1:8" ht="13.5" thickBot="1">
      <c r="A84" s="7" t="s">
        <v>116</v>
      </c>
      <c r="B84" s="8"/>
      <c r="C84" s="9"/>
      <c r="D84" s="10">
        <f>SUM(EASTERNFL:VALENCIA!D85)</f>
        <v>662821557.22000003</v>
      </c>
      <c r="E84" s="22"/>
    </row>
    <row r="85" spans="1:8" ht="13.5" thickBot="1">
      <c r="D85" s="22"/>
      <c r="E85" s="22"/>
    </row>
    <row r="86" spans="1:8" ht="13.5" thickBot="1">
      <c r="A86" s="26" t="s">
        <v>117</v>
      </c>
      <c r="B86" s="27"/>
      <c r="C86" s="28"/>
      <c r="D86" s="29"/>
      <c r="E86" s="22"/>
    </row>
    <row r="87" spans="1:8">
      <c r="A87" s="30" t="s">
        <v>104</v>
      </c>
      <c r="B87" s="31"/>
      <c r="C87" s="32"/>
      <c r="D87" s="33">
        <f>SUM(EASTERNFL:VALENCIA!D88)</f>
        <v>567175282.07000005</v>
      </c>
      <c r="E87" s="22"/>
    </row>
    <row r="88" spans="1:8">
      <c r="A88" s="80"/>
      <c r="B88" s="24"/>
      <c r="C88" s="81"/>
      <c r="D88" s="82"/>
      <c r="E88" s="22"/>
    </row>
    <row r="89" spans="1:8">
      <c r="A89" s="83" t="s">
        <v>112</v>
      </c>
      <c r="B89" s="84"/>
      <c r="C89" s="85"/>
      <c r="D89" s="86">
        <f>SUM(EASTERNFL:VALENCIA!D90)</f>
        <v>95646560.680000007</v>
      </c>
      <c r="E89" s="22"/>
    </row>
    <row r="90" spans="1:8" ht="13.5" thickBot="1">
      <c r="A90" s="34"/>
      <c r="B90" s="24"/>
      <c r="C90" s="81"/>
      <c r="D90" s="82"/>
      <c r="E90" s="22"/>
    </row>
    <row r="91" spans="1:8" ht="13.5" thickBot="1">
      <c r="A91" s="35" t="s">
        <v>2</v>
      </c>
      <c r="B91" s="36"/>
      <c r="C91" s="37"/>
      <c r="D91" s="38">
        <f>SUM(EASTERNFL:VALENCIA!D92)</f>
        <v>662821842.75</v>
      </c>
      <c r="E91" s="22"/>
    </row>
    <row r="92" spans="1:8">
      <c r="A92" s="87"/>
      <c r="B92" s="31"/>
      <c r="D92" s="39"/>
      <c r="E92" s="22"/>
    </row>
    <row r="93" spans="1:8">
      <c r="A93" s="88" t="s">
        <v>118</v>
      </c>
      <c r="B93" s="40"/>
      <c r="C93" s="41"/>
      <c r="D93" s="89">
        <f>SUM(EASTERNFL:VALENCIA!D94)</f>
        <v>32710410.52</v>
      </c>
      <c r="E93" s="22"/>
    </row>
    <row r="94" spans="1:8" ht="13.5" thickBot="1">
      <c r="A94" s="87"/>
      <c r="B94" s="42"/>
      <c r="D94" s="82"/>
      <c r="E94" s="22"/>
    </row>
    <row r="95" spans="1:8" ht="13.5" thickBot="1">
      <c r="A95" s="7" t="s">
        <v>119</v>
      </c>
      <c r="B95" s="8"/>
      <c r="C95" s="9"/>
      <c r="D95" s="10">
        <f>SUM(EASTERNFL:VALENCIA!D96)</f>
        <v>695532253.26999998</v>
      </c>
      <c r="E95" s="22"/>
      <c r="G95" s="54"/>
      <c r="H95" s="54"/>
    </row>
    <row r="97" spans="1:1">
      <c r="A97" s="43" t="s">
        <v>120</v>
      </c>
    </row>
    <row r="175" spans="3:16">
      <c r="C175" s="1"/>
      <c r="P175" s="44"/>
    </row>
    <row r="195" spans="1:6">
      <c r="A195" s="45"/>
      <c r="B195" s="46"/>
      <c r="C195" s="47"/>
      <c r="D195" s="46"/>
      <c r="E195" s="46"/>
      <c r="F195" s="48"/>
    </row>
    <row r="221" spans="1:6">
      <c r="A221" s="84"/>
      <c r="B221" s="90"/>
      <c r="C221" s="91"/>
      <c r="D221" s="90"/>
      <c r="E221" s="90"/>
      <c r="F221" s="92"/>
    </row>
    <row r="238" spans="1:6">
      <c r="A238" s="84"/>
      <c r="B238" s="90"/>
      <c r="C238" s="91"/>
      <c r="D238" s="90"/>
      <c r="E238" s="90"/>
      <c r="F238" s="92"/>
    </row>
    <row r="287" spans="1:6">
      <c r="A287" s="84"/>
      <c r="B287" s="90"/>
      <c r="C287" s="91"/>
      <c r="D287" s="90"/>
      <c r="E287" s="90"/>
      <c r="F287" s="92"/>
    </row>
    <row r="299" spans="1:6">
      <c r="A299" s="84"/>
      <c r="B299" s="90"/>
      <c r="C299" s="91"/>
      <c r="D299" s="90"/>
      <c r="E299" s="90"/>
      <c r="F299" s="92"/>
    </row>
    <row r="313" spans="1:6">
      <c r="A313" s="84"/>
      <c r="B313" s="90"/>
      <c r="C313" s="91"/>
      <c r="D313" s="90"/>
      <c r="E313" s="90"/>
      <c r="F313" s="92"/>
    </row>
    <row r="314" spans="1:6">
      <c r="A314" s="42"/>
      <c r="F314" s="44"/>
    </row>
    <row r="315" spans="1:6">
      <c r="A315" s="42"/>
      <c r="F315" s="44"/>
    </row>
    <row r="316" spans="1:6">
      <c r="A316" s="45"/>
      <c r="B316" s="46"/>
      <c r="C316" s="47"/>
      <c r="D316" s="46"/>
      <c r="E316" s="46"/>
      <c r="F316" s="48"/>
    </row>
    <row r="318" spans="1:6">
      <c r="A318" s="42"/>
      <c r="F318" s="44"/>
    </row>
    <row r="326" spans="1:6">
      <c r="A326" s="84"/>
      <c r="B326" s="90"/>
      <c r="C326" s="91"/>
      <c r="D326" s="90"/>
      <c r="E326" s="90"/>
      <c r="F326" s="92"/>
    </row>
    <row r="352" spans="1:6">
      <c r="A352" s="45"/>
      <c r="B352" s="46"/>
      <c r="C352" s="47"/>
      <c r="D352" s="46"/>
      <c r="E352" s="46"/>
      <c r="F352" s="48"/>
    </row>
    <row r="407" spans="1:6">
      <c r="A407" s="84"/>
      <c r="B407" s="90"/>
      <c r="C407" s="91"/>
      <c r="D407" s="90"/>
      <c r="E407" s="90"/>
      <c r="F407" s="92"/>
    </row>
    <row r="472" spans="1:6">
      <c r="A472" s="84"/>
      <c r="B472" s="90"/>
      <c r="C472" s="91"/>
      <c r="D472" s="90"/>
      <c r="E472" s="90"/>
      <c r="F472" s="92"/>
    </row>
  </sheetData>
  <sheetProtection algorithmName="SHA-512" hashValue="vqYhoVCyQR+cIocVUq5qpNSLm1ejPXK+drqIUPKakwur+mpfFkMedfsQ0Us3vlf3d4zIyeoJtqLt9jyF29v17A==" saltValue="Tyz8vj3fdxpCQNb5G9R8GQ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ignoredErrors>
    <ignoredError sqref="C64:C69 C6:C31 C32 C33:C40 C41:C54 C71:C7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139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322463.21000000002</v>
      </c>
      <c r="E7" s="117">
        <v>372265.25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4380983.33</v>
      </c>
      <c r="E8" s="117">
        <v>4806067.71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995649.68</v>
      </c>
      <c r="E9" s="117">
        <v>1219948.1400000001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319957.88</v>
      </c>
      <c r="E10" s="117">
        <v>409968.87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87941.52</v>
      </c>
      <c r="E11" s="117">
        <v>144403.62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6106995.6199999992</v>
      </c>
      <c r="E15" s="121">
        <v>6952653.5899999999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49802.04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425084.38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224298.46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90010.99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56462.1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845657.97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6952653.5899999989</v>
      </c>
      <c r="E25" s="121">
        <v>6952653.5899999989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0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387173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459600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33560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86375.12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343134.36000000004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522114.5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562846.62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18319.509999999998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33228.85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324950.23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82992.47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0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307814.15999999997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3162108.8200000003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10114762.41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139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4703446.54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995649.68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319957.88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87941.52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474886.42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224298.46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90010.99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56462.1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6952653.5899999989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6952653.5899999989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6106995.6199999992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845657.97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6952653.5899999989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324950.23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7277603.8199999984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s3DMSAb8bKJYNS00HLFL7igh8NX2Q3Xb19QoJbdyzZgtjBlOrvuJrlH/k7PecJMEdrmFYRQb7IH7R2gSJjEYPA==" saltValue="IBGdvwFH2/zYoZY/WDbBQ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140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72" t="s">
        <v>129</v>
      </c>
      <c r="B5" s="113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119235.20999999999</v>
      </c>
      <c r="E7" s="117">
        <v>120111.32999999999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20333847.780000001</v>
      </c>
      <c r="E8" s="117">
        <v>26489495.07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12410271.76</v>
      </c>
      <c r="E9" s="117">
        <v>14921122.33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628236.49</v>
      </c>
      <c r="E10" s="117">
        <v>705247.76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2011250.0000000002</v>
      </c>
      <c r="E11" s="117">
        <v>3038036.54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39742.300000000003</v>
      </c>
      <c r="E12" s="117">
        <v>40225.380000000005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35542583.539999999</v>
      </c>
      <c r="E15" s="121">
        <v>45314238.409999996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876.12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6155647.29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2510850.5700000003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77011.27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1026786.54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483.08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9771654.8699999992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45314238.409999996</v>
      </c>
      <c r="E25" s="121">
        <v>45314238.409999996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1754488.17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-305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1888774.5299999998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4768148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86238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800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20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2472735.7000000002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3782353.4699999997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4732469.71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20172.580000000002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20079.96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2549650.0300000003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411407.66000000003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25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69047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475331.63999999996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23031436.449999999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68345674.859999999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140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20453082.990000002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12410271.76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628236.49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2011250.0000000002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39742.300000000003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6156523.4100000001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2510850.5700000003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77011.27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1026786.54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483.08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45314238.410000004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45314238.410000004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70" t="s">
        <v>117</v>
      </c>
      <c r="B87" s="171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35542583.539999999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9771654.8699999992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45314238.409999996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2549650.0300000003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47863888.439999998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FMQA4tZADeXpz1zw/FbaOnkXHvOvkhCnJO3o4kQgB9u+L6GZsS4DNZOwU+W72wb55HXIC97D2wYB+CCiHSrKVQ==" saltValue="QxBloI2uROhIyiPcAnwUMg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141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3458096.31</v>
      </c>
      <c r="E7" s="117">
        <v>3575128.56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11195970.220000001</v>
      </c>
      <c r="E8" s="117">
        <v>12250074.940000001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5216849.1900000004</v>
      </c>
      <c r="E9" s="117">
        <v>5625912.0300000003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1330229.31</v>
      </c>
      <c r="E10" s="117">
        <v>1496606.9100000001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121002.9</v>
      </c>
      <c r="E11" s="117">
        <v>140749.07999999999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82500</v>
      </c>
      <c r="E12" s="117">
        <v>82500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21404647.93</v>
      </c>
      <c r="E15" s="121">
        <v>23170971.52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117032.25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1054104.72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409062.84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166377.60000000001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19746.18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1766323.59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23170971.52</v>
      </c>
      <c r="E25" s="121">
        <v>23170971.52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37652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1402599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1267925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405210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42182.16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1065802.95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1211409.22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2030224.5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24250.2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402728.52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1143821.3500000001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201342.74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194590.27000000002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25383.55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9455121.4600000009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32626092.98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141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14654066.530000001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5216849.1900000004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1330229.31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121002.9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82500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1171136.97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409062.84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166377.60000000001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19746.18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23170971.52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23170971.52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21404647.93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1766323.59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23170971.52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1143821.3500000001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24314792.870000001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QjzRkpskjAi9OM9MJPk8YHGc9xhzs+8kYWD30zeix9tgJp2wrpW/5L/QeqRZmJmE7pJgaSH99VwqysrFo1g3EQ==" saltValue="7psWdr3Ew17tOQ3WY39KE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142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72" t="s">
        <v>129</v>
      </c>
      <c r="B5" s="113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312092.73</v>
      </c>
      <c r="E7" s="117">
        <v>323974.71999999997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2152733.1</v>
      </c>
      <c r="E8" s="117">
        <v>2237621.0100000002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844524.82</v>
      </c>
      <c r="E9" s="117">
        <v>873176.5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565366.69999999995</v>
      </c>
      <c r="E10" s="117">
        <v>584114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93070.26</v>
      </c>
      <c r="E11" s="117">
        <v>101287.9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35128.300000000003</v>
      </c>
      <c r="E12" s="117">
        <v>36288.76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4002915.9099999992</v>
      </c>
      <c r="E15" s="121">
        <v>4156462.89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11881.99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84887.91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28651.68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18747.3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8217.64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1160.46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153546.98000000001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4156462.8899999992</v>
      </c>
      <c r="E25" s="121">
        <v>4156462.8899999997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38976.31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34600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630300.5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286180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304603.63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269305.64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312201.87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29172.560000000001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30430.799999999999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199663.97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61945.77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14662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36565.25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2248608.3000000003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6405071.1899999995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142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2464825.83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844524.82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565366.69999999995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93070.26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35128.300000000003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96769.900000000009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28651.68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18747.3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8217.64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1160.46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4156462.8899999992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4156462.8899999992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70" t="s">
        <v>117</v>
      </c>
      <c r="B87" s="171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4002915.9099999992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153546.98000000001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4156462.8899999992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199663.97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4356126.8599999994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lcWKa86u0aYGQSqq+QoBTfQ8Ggp4uWfN8ooOIxdrdopRcLS+LWnV2IGUrJLavJ0uqcHSbuXjhjgMMBF4+blA4A==" saltValue="r9YoH1Qm5Ftr/qT0/C/Pxg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2.85546875" customWidth="1"/>
    <col min="3" max="3" width="13.42578125" customWidth="1"/>
    <col min="4" max="5" width="20.85546875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143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349156.03</v>
      </c>
      <c r="E7" s="117">
        <v>356040.44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4549291.7</v>
      </c>
      <c r="E8" s="117">
        <v>4813058.88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849717.41</v>
      </c>
      <c r="E9" s="117">
        <v>893733.07000000007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0</v>
      </c>
      <c r="E10" s="117">
        <v>0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126933.63</v>
      </c>
      <c r="E11" s="117">
        <v>154747.99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5875098.7700000005</v>
      </c>
      <c r="E15" s="121">
        <v>6217580.3800000008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6884.41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263767.18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44015.66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0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27814.36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342481.61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6217580.3800000008</v>
      </c>
      <c r="E25" s="121">
        <v>6217580.3800000008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914758.74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168431.52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10927.63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66559.289999999994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151941.98000000001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745965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68280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660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12136.05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404385.08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543943.24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918936.03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46496.76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319864.33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17250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171593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2818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44188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44188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4653322.6500000004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10870903.030000001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143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4898447.7300000004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849717.41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0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126933.63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270651.58999999997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44015.66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0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27814.36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6217580.3800000008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6217580.3800000008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5875098.7700000005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342481.61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6217580.3800000008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319864.33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6537444.7100000009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uFHfjM2wHx+OArMWF3pxG3PFTIJYw9qNfMvdejyGQ51doysMbdO68TaKyZSTBtjrTeAJzzH2mgkRQ1KJs4gUrw==" saltValue="DMIEjvLprQ5iPjQSunno/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144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1258808.0599999998</v>
      </c>
      <c r="E7" s="117">
        <v>1319858.0599999998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10031916.960000001</v>
      </c>
      <c r="E8" s="117">
        <v>11772880.010000002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1467764.28</v>
      </c>
      <c r="E9" s="117">
        <v>1704217.59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0</v>
      </c>
      <c r="E10" s="117">
        <v>0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382610.52</v>
      </c>
      <c r="E11" s="117">
        <v>523677.76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13141099.82</v>
      </c>
      <c r="E15" s="121">
        <v>15320633.420000002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61050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1740963.0499999998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236453.31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0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141067.24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2179533.5999999996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15320633.42</v>
      </c>
      <c r="E25" s="121">
        <v>15320633.420000002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405733.55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430498.12999999995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180059.87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385831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156122.5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135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34030.379999999997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784303.87000000011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1277453.02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1441297.71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97306.340000000011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762910.03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933725.26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11650.510000000002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10467.5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749367.5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240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7661132.169999999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22981765.59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144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11290725.020000001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1467764.28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0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382610.52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1802013.0499999998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236453.31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0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141067.24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15320633.420000002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15320633.420000002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13141099.82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2179533.5999999996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15320633.42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762910.03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16083543.449999999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j/SnuEp4JYkrnsCoQnKGNbWeu/XRv5C9sdSdZGJd8BHLHWDxW7YJENn/a3MOOupSYyT1jfRQqKZzAXMbLJNYQA==" saltValue="yaVdvqGtc1XpEUA/GFAfJ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145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6476518.8700000001</v>
      </c>
      <c r="E7" s="117">
        <v>7311771.0200000005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63947798.380000003</v>
      </c>
      <c r="E8" s="117">
        <v>77273018.810000002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9776465.9800000004</v>
      </c>
      <c r="E9" s="117">
        <v>11672769.5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1470729.48</v>
      </c>
      <c r="E10" s="117">
        <v>1686045.09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2663198.21</v>
      </c>
      <c r="E11" s="117">
        <v>3566052.7800000003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40479.42</v>
      </c>
      <c r="E12" s="117">
        <v>51074.94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394290</v>
      </c>
      <c r="E14" s="117">
        <v>394290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84769480.340000004</v>
      </c>
      <c r="E15" s="121">
        <v>101955022.14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835252.15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13325220.43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1896303.52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215315.61000000002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902854.57000000007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10595.52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17185541.799999997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101955022.14</v>
      </c>
      <c r="E25" s="121">
        <v>101955022.14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6791963.3499999996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1348902.49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5064.41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1399676.42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8886639.9800000004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3077910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1066990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6460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261997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5274991.5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8809888.7200000007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16111423.949999999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84326.2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1246825.3900000001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5079332.6100000003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807946.25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25275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1576492.57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61862120.839999996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163817142.97999999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145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70424317.25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9776465.9800000004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1470729.48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2663198.21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40479.42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394290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14160472.58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1896303.52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215315.61000000002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902854.57000000007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10595.52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101955022.13999999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101955022.13999999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84769480.340000004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17185541.799999997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101955022.14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5079332.6100000003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107034354.75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cL2GvQjt9b4xW7x3SDM8eNfno3OZwW5EGiaeAGxqPEqvoNAWCTl+0ZSNp4JJRmDHCHlmIeQL3sC3AtRqEZzl8g==" saltValue="UE/gP+HFaw7J4JJ6XPOMM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146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94251.49</v>
      </c>
      <c r="E7" s="117">
        <v>115239.13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778795.62</v>
      </c>
      <c r="E8" s="117">
        <v>886915.2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337130.38</v>
      </c>
      <c r="E9" s="117">
        <v>449787.38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127716.14</v>
      </c>
      <c r="E10" s="117">
        <v>127716.14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17226</v>
      </c>
      <c r="E11" s="117">
        <v>25434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1687.67</v>
      </c>
      <c r="E13" s="117">
        <v>1687.67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1356807.2999999998</v>
      </c>
      <c r="E15" s="121">
        <v>1606779.5199999998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20987.64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108119.58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112657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0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8208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249972.22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1606779.5199999998</v>
      </c>
      <c r="E25" s="121">
        <v>1606779.5199999998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0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177034.88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13820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1973.85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165815.5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106232.2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170211.17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4490.97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6859.48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76031.789999999994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35186.089999999997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5920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25769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789344.92999999993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2396124.4499999997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146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873047.11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337130.38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127716.14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17226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1687.67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129107.22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112657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0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8208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1606779.5199999998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1606779.5199999998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1356807.2999999998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249972.22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1606779.5199999998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76031.789999999994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1682811.3099999998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ybycEZSIVgTpRnRM92YehAC/nPR7HL1I7xOmYuE87bxcHM6y0VR7BgcQbMR2PahPMecEes7wP/4lT6DvoCgRyA==" saltValue="xh1KmcqnOWqswhcnL/lQH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147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765583.98</v>
      </c>
      <c r="E7" s="117">
        <v>779090.5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3882574.64</v>
      </c>
      <c r="E8" s="117">
        <v>4109355.63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1329238.3</v>
      </c>
      <c r="E9" s="117">
        <v>1404199.37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446136.18</v>
      </c>
      <c r="E10" s="117">
        <v>469322.86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132165.79999999999</v>
      </c>
      <c r="E11" s="117">
        <v>157203.37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6555698.8999999994</v>
      </c>
      <c r="E15" s="121">
        <v>6919171.7300000004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13506.52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226780.99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74961.070000000007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23186.68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25037.57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363472.82999999996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6919171.7299999995</v>
      </c>
      <c r="E25" s="121">
        <v>6919171.7299999995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176475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325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886187.76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634755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48769.18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344019.24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56272.82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876377.83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25281.98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126788.03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320413.96999999997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242355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204969.60000000001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3942990.4099999997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10862162.139999999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147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4648158.62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1329238.3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446136.18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132165.79999999999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240287.50999999998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74961.070000000007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23186.68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25037.57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6919171.7299999995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6919171.7299999995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6555698.8999999994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363472.82999999996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6919171.7299999995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320413.96999999997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7239585.6999999993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KfGbzARGxSAr7YxDu8zckjzPEKUudSn7Yo+lyHr+CBfk7rmLrqzuZDUDmJhg/e9K3yOpst+iHwEayzLaqww6Hg==" saltValue="ZfG2poYQtUPoBuext/3CWw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148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2485214.25</v>
      </c>
      <c r="E7" s="117">
        <v>2820714.9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26432116.469999999</v>
      </c>
      <c r="E8" s="117">
        <v>31490177.41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3192487.68</v>
      </c>
      <c r="E9" s="117">
        <v>3603404.1300000004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1436870.99</v>
      </c>
      <c r="E10" s="117">
        <v>1626720.17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803275.56</v>
      </c>
      <c r="E11" s="117">
        <v>1061883.21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37383.120000000003</v>
      </c>
      <c r="E12" s="117">
        <v>38743.020000000004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34387348.069999993</v>
      </c>
      <c r="E15" s="121">
        <v>40641642.840000011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335500.65000000002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5058060.9400000004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410916.45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189849.18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258607.65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1359.9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6254294.7700000014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40641642.839999996</v>
      </c>
      <c r="E25" s="121">
        <v>40641642.839999989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1063711.55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1193969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3207.08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1225344.1100000001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2330964.7200000002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912850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210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69489.149999999994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2095721.54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2541467.36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4545061.1500000004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67835.13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343852.5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2011882.05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25200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294681.17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43634.2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800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274049.78999999998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270592.71000000002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6811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19321334.210000005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59962977.049999997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148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28917330.719999999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3192487.68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1436870.99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803275.56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37383.120000000003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5393561.5900000008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410916.45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189849.18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258607.65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1359.9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40641642.839999996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40641642.839999996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34387348.069999993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6254294.7700000014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40641642.839999996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2011882.05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42653524.889999993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vCjSSH1ctRlbanIN7o5PeZuTm2wATPT/90LzPIQ4ktTdce+JjcQhafkBq6w8tkxDIwWxiXkKFe3t3yQj2SQe8Q==" saltValue="woqb3UhaXE1Vv7Z/HoQId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127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s="1" customFormat="1" ht="25.5">
      <c r="A6" s="179" t="s">
        <v>3</v>
      </c>
      <c r="B6" s="180"/>
      <c r="C6" s="181" t="s">
        <v>4</v>
      </c>
      <c r="D6" s="181" t="s">
        <v>159</v>
      </c>
      <c r="E6" s="182" t="s">
        <v>2</v>
      </c>
    </row>
    <row r="7" spans="1:26" ht="12.75" customHeight="1">
      <c r="A7" s="56" t="s">
        <v>5</v>
      </c>
      <c r="B7" s="57"/>
      <c r="C7" s="115" t="s">
        <v>6</v>
      </c>
      <c r="D7" s="116">
        <v>2410526.7599999998</v>
      </c>
      <c r="E7" s="117">
        <v>2447442.09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9964887.3699999992</v>
      </c>
      <c r="E8" s="117">
        <v>11183790.76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3699540.85</v>
      </c>
      <c r="E9" s="117">
        <v>4024534.18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694653.13</v>
      </c>
      <c r="E10" s="117">
        <v>748817.14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447564.18</v>
      </c>
      <c r="E11" s="117">
        <v>573964.86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17217172.289999999</v>
      </c>
      <c r="E15" s="121">
        <v>18978549.030000001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36915.33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1218903.3899999999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324993.33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54164.01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126400.68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1761376.74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18978549.029999997</v>
      </c>
      <c r="E25" s="121">
        <v>18978549.029999997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40708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358052.72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390568.32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1967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784368.17999999993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2111730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208660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93020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107853.55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740887.43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1649744.8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2142317.39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35366.71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488961.89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945638.36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319360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144100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66698.11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40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196460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10826502.459999999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29805051.489999995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127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12375414.129999999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3699540.85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694653.13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447564.18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1255818.72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324993.33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54164.01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126400.68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18978549.029999997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18978549.029999997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17217172.289999999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1761376.74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18978549.029999997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945638.36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19924187.389999997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HEnDgXrcPRKceCX6kFf7hfKp3dMwSsbqivnkq8NVyKrXMCTyb1qC9CguaRXyka/vhuq0BtzSwWV0U/WKDr5b0w==" saltValue="x+SO3XSX+af6bH0trcZhV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1" orientation="portrait" r:id="rId1"/>
  <headerFoot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149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72" t="s">
        <v>129</v>
      </c>
      <c r="B5" s="113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901431.62</v>
      </c>
      <c r="E7" s="117">
        <v>914649.38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6205203.7400000002</v>
      </c>
      <c r="E8" s="117">
        <v>6369806.6600000001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3326968.18</v>
      </c>
      <c r="E9" s="117">
        <v>3396947.71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446109.32</v>
      </c>
      <c r="E10" s="117">
        <v>483248.71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250666.1</v>
      </c>
      <c r="E11" s="117">
        <v>280192.33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22741.29</v>
      </c>
      <c r="E12" s="117">
        <v>22741.29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11153120.25</v>
      </c>
      <c r="E15" s="121">
        <v>11467586.08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13217.76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164602.92000000001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69979.53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37139.39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29526.23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314465.83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11467586.08</v>
      </c>
      <c r="E25" s="121">
        <v>11467586.08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102226.14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584339.30000000005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1101217.5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114160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52782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25184.5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600267.76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1065019.3799999999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1756100.71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24166.53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159155.94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576179.5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585081.05000000005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0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6745880.3100000005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18213466.390000001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149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7106635.3600000003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3326968.18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446109.32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250666.1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22741.29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177820.68000000002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69979.53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37139.39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29526.23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11467586.08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11467586.08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70" t="s">
        <v>117</v>
      </c>
      <c r="B87" s="171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11153120.25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314465.83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11467586.08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576179.5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12043765.58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hjbTPlqry8eltowgLv+OW5vMs/egdK8tvcGgQbc7Y764GyvyZTsRB1RmDeQXg37vXs3ud7FupP+PjWu7YXQspg==" saltValue="02j9f2Ue0Jx/UrqL7hLTCw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150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971773.7</v>
      </c>
      <c r="E7" s="117">
        <v>990807.5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6914267.8099999996</v>
      </c>
      <c r="E8" s="117">
        <v>7673148.6799999997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2414329.2999999998</v>
      </c>
      <c r="E9" s="117">
        <v>2649011.7799999998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658150.99</v>
      </c>
      <c r="E10" s="117">
        <v>736312.27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360436.2</v>
      </c>
      <c r="E11" s="117">
        <v>448109.34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37950</v>
      </c>
      <c r="E14" s="117">
        <v>37950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11356907.999999998</v>
      </c>
      <c r="E15" s="121">
        <v>12535339.569999998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19033.8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758880.87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234682.48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78161.279999999999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87673.14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1178431.5699999998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12535339.569999998</v>
      </c>
      <c r="E25" s="121">
        <v>12535339.569999998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188004.66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537279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958429.28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751134.3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102181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654.65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45485.33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654198.14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1057565.22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1390359.24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36877.18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117644.06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618101.07999999996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104602.47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110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13246.01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6575871.6199999992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19111211.189999998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150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7886041.5099999998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2414329.2999999998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658150.99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360436.2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37950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777914.67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234682.48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78161.279999999999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87673.14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12535339.569999998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12535339.569999998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11356907.999999998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1178431.5699999998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12535339.569999998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618101.07999999996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13153440.649999999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BoeAmC09rLZ5Kk5tdsf5lvjYrKMvmLJTE6y0cFL1tXssiJE1Hyjq3BV8wVSfjH3rcfXbg2sVzuFoMxd1Ios/HA==" saltValue="Amgpko/C9ID2jWNSebw3u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151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1940165.2</v>
      </c>
      <c r="E7" s="117">
        <v>2014807.18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6749603.8300000001</v>
      </c>
      <c r="E8" s="117">
        <v>7391785.1900000004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3122698.61</v>
      </c>
      <c r="E9" s="117">
        <v>3293425.48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292856.59999999998</v>
      </c>
      <c r="E10" s="117">
        <v>293296.98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292065.09999999998</v>
      </c>
      <c r="E11" s="117">
        <v>362590.81999999995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93332.98</v>
      </c>
      <c r="E12" s="117">
        <v>105578.76999999999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12490722.319999998</v>
      </c>
      <c r="E15" s="121">
        <v>13461484.420000002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74641.98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642181.36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170726.87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440.38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70525.72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12245.79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970762.1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13461484.419999998</v>
      </c>
      <c r="E25" s="121">
        <v>13461484.419999998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4620705.67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592443.49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26753.43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656486.11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1215913.05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1551087.73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14663.74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276395.56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670955.59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149886.62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16475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36197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870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-210621.19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9618211.8000000007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23079696.219999999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151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8689769.0299999993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3122698.61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292856.59999999998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292065.09999999998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93332.98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716823.34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170726.87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440.38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70525.72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12245.79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13461484.419999998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13461484.419999998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12490722.319999998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970762.1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13461484.419999998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670955.59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14132440.009999998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BVvbNepZMhxZuFAhw690OCKFzYWtCKB/5WAkKP09r7tI8il6OVO6juyhg0VdvkdAD+UkQl8wth8/h9NT4eFtaQ==" saltValue="ZR4eCdaWXxb44vWIcQbeO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152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582223.97</v>
      </c>
      <c r="E7" s="117">
        <v>601265.32999999996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4297413</v>
      </c>
      <c r="E8" s="117">
        <v>4728425.49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1440091.44</v>
      </c>
      <c r="E9" s="117">
        <v>1534057.3699999999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198796.89</v>
      </c>
      <c r="E10" s="117">
        <v>206257.44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87591.24</v>
      </c>
      <c r="E11" s="117">
        <v>104159.54000000001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39577.68</v>
      </c>
      <c r="E12" s="117">
        <v>39577.68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10320</v>
      </c>
      <c r="E14" s="117">
        <v>10320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6656014.2199999997</v>
      </c>
      <c r="E15" s="121">
        <v>7224062.8500000006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19041.36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431012.49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93965.93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7460.55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16568.3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568048.63000000012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7224062.8499999996</v>
      </c>
      <c r="E25" s="121">
        <v>7224062.8499999996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113748.69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58165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172013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3468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294395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564564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80100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840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12540.3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325655.96000000002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640413.92000000004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939985.36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82191.8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360566.48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314012.03999999998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72288.95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5951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5082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4045981.5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11270044.35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152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4879636.97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1440091.44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198796.89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87591.24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39577.68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10320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450053.85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93965.93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7460.55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16568.3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7224062.8499999987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7224062.8499999987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6656014.2199999997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568048.63000000012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7224062.8499999996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360566.48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7584629.3300000001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A2p//onFLAAMBzFuA7pTKnlSewEFF84hT3IvkG4PtE4qQokws/w0tFFOY63CLlCPNN7wqM+owU1KpPgipvv/Tw==" saltValue="HRfO1wTAIJSRpnpiTvrBs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153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6220470.8799999999</v>
      </c>
      <c r="E7" s="117">
        <v>6732681.1500000004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17606482.379999999</v>
      </c>
      <c r="E8" s="117">
        <v>20154449.169999998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9118417.8200000003</v>
      </c>
      <c r="E9" s="117">
        <v>10353843.16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283146.99</v>
      </c>
      <c r="E10" s="117">
        <v>341555.43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751942.28</v>
      </c>
      <c r="E11" s="117">
        <v>1008761.5700000001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33980460.349999994</v>
      </c>
      <c r="E15" s="121">
        <v>38591290.480000004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512210.27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2547966.79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1235425.3400000001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58408.44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256819.29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4610830.1300000008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38591290.479999997</v>
      </c>
      <c r="E25" s="121">
        <v>38591290.479999997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15559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2221588.33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-85925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53570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2434953.52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4183737.46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328545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64345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1925165.76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3086744.06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5049573.4400000004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13397.66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854102.8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1925165.35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3000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40022.53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2.87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22113547.780000005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60704838.260000005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153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23826953.259999998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9118417.8200000003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283146.99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751942.28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3060177.06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1235425.3400000001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58408.44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256819.29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38591290.479999997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38591290.479999997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33980460.349999994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4610830.1300000008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38591290.479999997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1925165.35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40516455.829999998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/Dpk2VXfMeD2hirsP/MmT9kSFm9rlAOOeSawZlksbRVTPEGAd1MWORs25Uur3QheagBkKes0sZlDzmS8KslCDw==" saltValue="HuwiWyrZrqb4jEXiNqSlA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140625" customWidth="1"/>
    <col min="2" max="2" width="13" customWidth="1"/>
    <col min="3" max="3" width="13.5703125" customWidth="1"/>
    <col min="4" max="4" width="20.71093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154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72" t="s">
        <v>129</v>
      </c>
      <c r="B5" s="113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1159020.82</v>
      </c>
      <c r="E7" s="117">
        <v>1291020.82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14758865.879999999</v>
      </c>
      <c r="E8" s="117">
        <v>19839424.98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2084384.9300000002</v>
      </c>
      <c r="E9" s="117">
        <v>2527097.52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513502.68</v>
      </c>
      <c r="E10" s="117">
        <v>577951.67999999993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493168.76</v>
      </c>
      <c r="E11" s="117">
        <v>787040.27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19008943.07</v>
      </c>
      <c r="E15" s="121">
        <v>25022535.27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132000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5080559.1000000006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442712.59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64449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293871.51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6013592.2000000002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25022535.27</v>
      </c>
      <c r="E25" s="121">
        <v>25022535.270000003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191573.99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181470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1913429.4800000002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1029724.6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1204723.4200000002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1848512.98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2502709.5299999998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141168.37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1131875.1900000002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726752.76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483101.9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12977.5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11368019.719999999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36390554.989999995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154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15917886.699999999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2084384.9300000002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513502.68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493168.76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5212559.1000000006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442712.59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64449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293871.51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25022535.270000003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25022535.270000003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70" t="s">
        <v>117</v>
      </c>
      <c r="B87" s="171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19008943.07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6013592.2000000002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25022535.27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1131875.1900000002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26154410.460000001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ymEBFH9FVj1n4kK8p/Bp6NYF1A5791HQYeboY3SoPJ6+kzD4KGaKW+As+LA4MLCJpVfzQjy/rlSfGuuaj5u26A==" saltValue="czElPp41swH+7f7qQkaLSg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155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2364926</v>
      </c>
      <c r="E7" s="117">
        <v>2473239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12409153</v>
      </c>
      <c r="E8" s="117">
        <v>13051766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5773057</v>
      </c>
      <c r="E9" s="117">
        <v>6056375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424689</v>
      </c>
      <c r="E10" s="117">
        <v>441884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324409</v>
      </c>
      <c r="E11" s="117">
        <v>372457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149268</v>
      </c>
      <c r="E12" s="117">
        <v>149268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87630</v>
      </c>
      <c r="E14" s="117">
        <v>87630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21533132</v>
      </c>
      <c r="E15" s="121">
        <v>22632619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108313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642613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283318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17195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48048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1099487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22632619</v>
      </c>
      <c r="E25" s="121">
        <v>22632619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91304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702525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17759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306643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1025233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1441154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1300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64495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946879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2084221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2343190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21279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276727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1144802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2600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234030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25365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81244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10810750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33443369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155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14774079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5773057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424689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324409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149268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87630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750926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283318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17195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48048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22632619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22632619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21533132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1099487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22632619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1144802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23777421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Ny5Dr4Bw+4rdq9KJHxB1OxnmtuZHBgXyfUKUXQ5dyrl+qci5HIq2fy0Bto2LPNtGUDhLLCpDZeeUghfdOTClOA==" saltValue="RVJ7AWyLfm3HUWyGKqI6M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156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286660.17</v>
      </c>
      <c r="E7" s="117">
        <v>293269.05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2652982.02</v>
      </c>
      <c r="E8" s="117">
        <v>2725906.8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2137.86</v>
      </c>
      <c r="E9" s="117">
        <v>2137.86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523935.75</v>
      </c>
      <c r="E10" s="117">
        <v>526797.80000000005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30167.58</v>
      </c>
      <c r="E11" s="117">
        <v>31592.820000000003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47452.5</v>
      </c>
      <c r="E14" s="117">
        <v>47452.5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3543335.88</v>
      </c>
      <c r="E15" s="121">
        <v>3627156.8299999996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6608.88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72924.78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0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2862.05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1425.24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83820.950000000012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3627156.83</v>
      </c>
      <c r="E25" s="121">
        <v>3627156.8299999996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184822.2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43221.72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336898.38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612934.30000000005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650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12605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903.25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262612.38999999996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297270.23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281342.63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26087.5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29655.66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180855.87000000002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495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39523.810000000005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14320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15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2324212.94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5951369.7699999996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156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2939642.19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2137.86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523935.75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30167.58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47452.5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79533.66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0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2862.05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1425.24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3627156.83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3627156.83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3543335.88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83820.950000000012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3627156.83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180855.87000000002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3808012.7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cc2wVhnlkFddh2Nz7LidIqwJxPIfVNLXiAqDZ7mEiki7iPhlOhT9W2YKjqheMtAcq4E0NFftS5Py9E/7V9517Q==" saltValue="jfQXdOq+CvSchyxPhHWaO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157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101611.53</v>
      </c>
      <c r="E7" s="117">
        <v>111946.23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14758678.59</v>
      </c>
      <c r="E8" s="117">
        <v>18970160.189999998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2909753.36</v>
      </c>
      <c r="E9" s="117">
        <v>3518700.5599999996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607779.79</v>
      </c>
      <c r="E10" s="117">
        <v>461695.78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312115.20000000001</v>
      </c>
      <c r="E11" s="117">
        <v>477081.59999999998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19260</v>
      </c>
      <c r="E14" s="117">
        <v>19290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18709198.469999999</v>
      </c>
      <c r="E15" s="121">
        <v>23558874.359999999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10334.700000000001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4211481.5999999996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608947.19999999995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-146084.01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164966.39999999999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30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4849675.8900000006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23558874.359999999</v>
      </c>
      <c r="E25" s="121">
        <v>23558874.359999992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71583.81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62609.17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1342430.5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1475692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7660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1174816.8400000001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1334237.18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3283462.6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25054.32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21147.58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1160092.5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247004.06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140882.84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2660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297192.7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10646526.1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34205400.460000001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157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14860290.119999999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2909753.36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607779.79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312115.20000000001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19260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4221816.3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608947.19999999995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-146084.01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164966.39999999999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30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23558874.359999996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23558874.359999996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18709198.469999999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4849675.8900000006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23558874.359999999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1160092.5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24718966.859999999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f4gNb9hvV5p1QahvG3U8ZMdlsjmTJko1eH9H/s1WFjPcsFNyJ5GSn7sWxqVeRn8Ck6X90GHvs6AmWvEkCry+9w==" saltValue="Etsl3vBShQnqZVGhbJa/S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158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3294802.05</v>
      </c>
      <c r="E7" s="117">
        <v>3656087.4899999998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43989446.370000005</v>
      </c>
      <c r="E8" s="117">
        <v>55572411.470000006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18821929.98</v>
      </c>
      <c r="E9" s="117">
        <v>22845603.690000001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512797.31</v>
      </c>
      <c r="E10" s="117">
        <v>760315.59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2388047.4</v>
      </c>
      <c r="E11" s="117">
        <v>3860395.2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168461.08</v>
      </c>
      <c r="E12" s="117">
        <v>173666.34999999998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69175484.190000013</v>
      </c>
      <c r="E15" s="121">
        <v>86868479.790000007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361285.43999999994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11582965.1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4023673.71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247518.28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1472347.8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5205.2700000000004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17692995.599999998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86868479.790000007</v>
      </c>
      <c r="E25" s="121">
        <v>86868479.789999992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10296134.41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2157120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2795595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4345552.0199999996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1336055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2214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23806.86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3987662.2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5951229.0100000007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5673403.1699999999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31182.76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225841.77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4027674.5899999994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359611.73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664125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50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1903245.46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43780502.979999997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130648982.77000001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 thickBot="1">
      <c r="A59" s="4"/>
      <c r="B59" s="23" t="s">
        <v>158</v>
      </c>
      <c r="C59" s="183"/>
      <c r="D59" s="18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47284248.420000002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18821929.98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512797.31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2388047.4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168461.08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11944250.539999999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4023673.71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247518.28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1472347.8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5205.2700000000004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86868479.790000007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86868479.790000007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69175484.190000013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17692995.599999998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86868479.790000007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4027674.5899999994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90896154.38000001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Lz4P4hgOPynBQoOW04TK62y88YlVE8dkJGcmFMQCtrMz//yfVU6dNZqfP2APGr9HqFhCtNBn0FDCwvXSkopvCg==" saltValue="BsMI3Z4oTD5yeqZKVC3Zz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132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3084506</v>
      </c>
      <c r="E7" s="117">
        <v>3370998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28380390</v>
      </c>
      <c r="E8" s="117">
        <v>32232002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15581377</v>
      </c>
      <c r="E9" s="117">
        <v>17583399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486990</v>
      </c>
      <c r="E10" s="117">
        <v>489927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1511666</v>
      </c>
      <c r="E11" s="117">
        <v>2043253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19393</v>
      </c>
      <c r="E12" s="117">
        <v>21888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49064322</v>
      </c>
      <c r="E15" s="121">
        <v>55741467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286492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3851612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2002022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2937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531587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2495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6677145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55741467</v>
      </c>
      <c r="E25" s="121">
        <v>55741467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260174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2173046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2100789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585253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1911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107690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2716642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4719237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7509818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533897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2731930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1567510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331725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34046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116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10140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1347364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1143442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27874730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83616197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132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31464896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15581377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486990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1511666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19393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4138104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2002022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2937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531587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2495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55741467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55741467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49064322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6677145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55741467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2731930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58473397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7SRSDJMrrVAVaQXT6SPCxJ8L4cjq3TYLW62rrgN/1Oz19C2tG+xSvyCE3bXSCgziFPRXxMxo2RT7EjgmjDRzug==" saltValue="kkYUltdJvDZdr87HwO58o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133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663406.05000000005</v>
      </c>
      <c r="E7" s="117">
        <v>666584.49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5594320.0999999996</v>
      </c>
      <c r="E8" s="117">
        <v>6246957.6199999992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2072811.2</v>
      </c>
      <c r="E9" s="117">
        <v>2286631.94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295985.5</v>
      </c>
      <c r="E10" s="117">
        <v>296425.88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232777.36</v>
      </c>
      <c r="E11" s="117">
        <v>349993.83999999997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2700</v>
      </c>
      <c r="E14" s="117">
        <v>2700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8862000.209999999</v>
      </c>
      <c r="E15" s="121">
        <v>9849293.7699999996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3178.44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652637.52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213820.74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440.38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117216.48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987293.55999999994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9849293.7699999996</v>
      </c>
      <c r="E25" s="121">
        <v>9849293.7699999996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248810.22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173341.32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682539.38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419170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83280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150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12447.32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515904.54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858459.9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1514286.48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14821.18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125333.18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501083.13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2772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-45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51589.83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5203943.4799999995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15053237.25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133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6257726.1499999994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2072811.2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295985.5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232777.36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2700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655815.96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213820.74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440.38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117216.48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9849293.7699999996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9849293.7699999996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8862000.209999999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987293.55999999994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9849293.7699999996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501083.13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10350376.9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AclcGMyiMl6y5zuMQ6FJrAsbHdmwyqZaWVtBI2H8g/JMrpPdPdHqw2GSbe7a7K/O9JKfE1Nu8R2St/oCV0HwWw==" saltValue="EFA9Iw9D41e7ojUdhb/c1A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134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381571.03</v>
      </c>
      <c r="E7" s="117">
        <v>398118.43000000005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1234713.24</v>
      </c>
      <c r="E8" s="117">
        <v>1289850.54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381112.56</v>
      </c>
      <c r="E9" s="117">
        <v>391809.46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354127.38</v>
      </c>
      <c r="E10" s="117">
        <v>356626.04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6386.04</v>
      </c>
      <c r="E11" s="117">
        <v>9926.34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2357910.25</v>
      </c>
      <c r="E15" s="121">
        <v>2446330.81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16547.400000000001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55137.3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10696.9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2498.66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3540.3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88420.560000000012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2446330.81</v>
      </c>
      <c r="E25" s="121">
        <v>2446330.8099999996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38944.019999999997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11841.349999999999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133435.5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152749.96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148398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205463.3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0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99849.79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46898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31418.25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868998.16999999993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3315328.98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134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1616284.27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381112.56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354127.38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6386.04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71684.700000000012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10696.9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2498.66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3540.3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2446330.81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2446330.81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2357910.25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88420.560000000012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2446330.81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99849.79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2546180.6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Ct++f1ei1nf01Gt8ti0pofqMgaG5EgxvTOCYHeMQyTZyThTtJW9sZwyGrVMFAZTOneVWNmmJKi3zkuhK5sWxbg==" saltValue="t6HLLKmcImgY7NLFilV3NQ==" spinCount="100000" sheet="1" objects="1" scenarios="1"/>
  <mergeCells count="2">
    <mergeCell ref="A87:B87"/>
    <mergeCell ref="A5:B5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135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72" t="s">
        <v>129</v>
      </c>
      <c r="B5" s="113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2356065.7200000002</v>
      </c>
      <c r="E7" s="117">
        <v>2548235.8800000004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9274697.7300000004</v>
      </c>
      <c r="E8" s="117">
        <v>11164475.67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4693227.8600000003</v>
      </c>
      <c r="E9" s="117">
        <v>5417638.04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1362969.03</v>
      </c>
      <c r="E10" s="117">
        <v>1554148.22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303254.08</v>
      </c>
      <c r="E11" s="117">
        <v>425960.92000000004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475.32</v>
      </c>
      <c r="E12" s="117">
        <v>475.32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60180</v>
      </c>
      <c r="E14" s="117">
        <v>60180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18050869.740000002</v>
      </c>
      <c r="E15" s="121">
        <v>21171114.050000001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192170.16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1889777.94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724410.18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191179.19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122706.84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3120244.3099999996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21171114.050000001</v>
      </c>
      <c r="E25" s="121">
        <v>21171114.050000004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339664.91000000003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366794.48000000004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1957323.48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1852605.6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4950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56150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34907.199999999997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1150259.5900000001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1683804.96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2361514.3199999998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0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1069117.4099999999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275107.15000000002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350585.81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11502784.910000002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32673898.960000001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135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11630763.450000001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4693227.8600000003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1362969.03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303254.08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475.32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59894.47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2081948.0999999999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724410.18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191179.19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122706.84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21170828.520000003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21170828.520000003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70" t="s">
        <v>117</v>
      </c>
      <c r="B87" s="171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18050869.740000002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3120244.3099999996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21171114.050000001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1069117.4099999999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22240231.460000001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7qzkHzoQHCz8NGy4Iu/IbgUcuIggGW20nC6qbAIqD8gyrM3TV+Zb7t+0ifoS6rmKWr2Q5ptwcKyNhW+4oP1bvA==" saltValue="xDzOyQ6OWIWqVLOHuRRjRQ==" spinCount="100000" sheet="1" objects="1" scenarios="1"/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136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1415924.65</v>
      </c>
      <c r="E7" s="117">
        <v>1672367.2599999998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14949327.479999999</v>
      </c>
      <c r="E8" s="117">
        <v>17953487.93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1270869.6000000001</v>
      </c>
      <c r="E9" s="117">
        <v>1443242.32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78871.83</v>
      </c>
      <c r="E10" s="117">
        <v>90826.4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229720</v>
      </c>
      <c r="E11" s="117">
        <v>310439.75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17944713.559999999</v>
      </c>
      <c r="E15" s="121">
        <v>21470363.659999996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256442.61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3004160.4500000007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172372.72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11954.57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80719.75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3525650.1000000006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21470363.66</v>
      </c>
      <c r="E25" s="121">
        <v>21470363.659999996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0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520055.83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1481459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1684845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344657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32675.19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1007873.43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1711795.7500000002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3228087.1900000004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0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259507.04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1003921.11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176176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8537.5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1980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826980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204864.36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150207.37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12643621.769999998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34113985.43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136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16365252.129999999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1270869.6000000001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78871.83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229720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3260603.0600000005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172372.72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11954.57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80719.75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21470363.659999996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21470363.659999996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17944713.559999999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3525650.1000000006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21470363.66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1003921.11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22474284.77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TCqHPrFISGHJwqoELobFlGB6O9sE3MvANh7dbNLQAy002UhfpAuqzHwKlZVv5qozCaSkVMU3CAd8+zTK2ffgdg==" saltValue="o5lXFQIIhDr5WoPYWaFXdg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137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4199805.67</v>
      </c>
      <c r="E7" s="117">
        <v>4361113.51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16919471.530000001</v>
      </c>
      <c r="E8" s="117">
        <v>18553703.100000001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7413887.5799999991</v>
      </c>
      <c r="E9" s="117">
        <v>7889902.879999999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1451682.27</v>
      </c>
      <c r="E10" s="117">
        <v>1485664.9300000002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1105507.51</v>
      </c>
      <c r="E11" s="117">
        <v>1247053.74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23012.84</v>
      </c>
      <c r="E12" s="117">
        <v>25248.9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149910</v>
      </c>
      <c r="E14" s="117">
        <v>149910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31263277.400000002</v>
      </c>
      <c r="E15" s="121">
        <v>33712597.059999995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161307.84000000003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1634231.5700000003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476015.30000000005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33982.660000000033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141546.23000000001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2236.06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2449319.6600000006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33712597.060000002</v>
      </c>
      <c r="E25" s="121">
        <v>33712597.060000002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4166014.4400000004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0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1473903.84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3357256.07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572317.32999999996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61175.3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1734782.2999999998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1448830.64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3148815.49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70548.61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531916.55999999994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1664028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222787.71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1891.1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579073.39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11490.64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5060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0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19049891.420000006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52762488.480000004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137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/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21119277.200000003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7413887.5799999991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1451682.27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1105507.51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23012.84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149910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1795539.4100000004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476015.30000000005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33982.660000000033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141546.23000000001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2236.06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33712597.060000002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33712597.060000002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31263277.400000002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2449319.6600000006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33712597.060000002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1664028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35376625.060000002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WMbRXzP2Cfa2tHetXjkNgJjPeixroeVHqT8qnYRxWZBNE2PhLbshje59ryMoXCJuoVIa4drYmBU5wA7iMWQVow==" saltValue="RFGMPZ+b5e2LbaS8vXGvnw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Z994"/>
  <sheetViews>
    <sheetView zoomScaleNormal="100" workbookViewId="0"/>
  </sheetViews>
  <sheetFormatPr defaultColWidth="14.42578125" defaultRowHeight="1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s="1" customFormat="1" ht="15.75">
      <c r="B1" s="109" t="s">
        <v>161</v>
      </c>
      <c r="C1" s="110"/>
      <c r="D1" s="110"/>
      <c r="E1" s="110"/>
    </row>
    <row r="2" spans="1:26" s="1" customFormat="1" ht="15.75">
      <c r="A2" s="185" t="s">
        <v>160</v>
      </c>
      <c r="B2" s="185"/>
      <c r="C2" s="185"/>
      <c r="D2" s="185"/>
      <c r="E2" s="185"/>
    </row>
    <row r="3" spans="1:26" ht="12.75" customHeight="1">
      <c r="A3" s="111"/>
      <c r="B3" s="23" t="s">
        <v>138</v>
      </c>
      <c r="C3" s="4"/>
      <c r="D3" s="4"/>
      <c r="E3" s="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2.75" customHeight="1" thickBot="1">
      <c r="A4" s="23"/>
      <c r="B4" s="23"/>
      <c r="C4" s="23"/>
      <c r="D4" s="112" t="s">
        <v>1</v>
      </c>
      <c r="E4" s="52" t="s">
        <v>128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12.75" customHeight="1" thickBot="1">
      <c r="A5" s="186" t="s">
        <v>129</v>
      </c>
      <c r="B5" s="187"/>
      <c r="C5" s="113"/>
      <c r="D5" s="113"/>
      <c r="E5" s="1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36" customHeight="1">
      <c r="A6" s="179" t="s">
        <v>3</v>
      </c>
      <c r="B6" s="180"/>
      <c r="C6" s="181" t="s">
        <v>4</v>
      </c>
      <c r="D6" s="181" t="s">
        <v>159</v>
      </c>
      <c r="E6" s="182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2.75" customHeight="1">
      <c r="A7" s="56" t="s">
        <v>5</v>
      </c>
      <c r="B7" s="57"/>
      <c r="C7" s="115" t="s">
        <v>6</v>
      </c>
      <c r="D7" s="116">
        <v>131351.49</v>
      </c>
      <c r="E7" s="117">
        <v>167765.49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ht="12.75" customHeight="1">
      <c r="A8" s="56" t="s">
        <v>7</v>
      </c>
      <c r="B8" s="57"/>
      <c r="C8" s="115" t="s">
        <v>8</v>
      </c>
      <c r="D8" s="116">
        <v>845183.8</v>
      </c>
      <c r="E8" s="117">
        <v>1113131.8700000001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2.75" customHeight="1">
      <c r="A9" s="56" t="s">
        <v>9</v>
      </c>
      <c r="B9" s="57"/>
      <c r="C9" s="115" t="s">
        <v>10</v>
      </c>
      <c r="D9" s="116">
        <v>571513.12</v>
      </c>
      <c r="E9" s="117">
        <v>784331.92999999993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2.75" customHeight="1">
      <c r="A10" s="56" t="s">
        <v>130</v>
      </c>
      <c r="B10" s="57"/>
      <c r="C10" s="115" t="s">
        <v>12</v>
      </c>
      <c r="D10" s="116">
        <v>97188.84</v>
      </c>
      <c r="E10" s="117">
        <v>94467.28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12.75" customHeight="1">
      <c r="A11" s="56" t="s">
        <v>13</v>
      </c>
      <c r="B11" s="57"/>
      <c r="C11" s="115" t="s">
        <v>14</v>
      </c>
      <c r="D11" s="116">
        <v>19784.419999999998</v>
      </c>
      <c r="E11" s="117">
        <v>47845.71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ht="12.75" customHeight="1">
      <c r="A12" s="56" t="s">
        <v>15</v>
      </c>
      <c r="B12" s="57"/>
      <c r="C12" s="115" t="s">
        <v>16</v>
      </c>
      <c r="D12" s="116">
        <v>0</v>
      </c>
      <c r="E12" s="117"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ht="12.75" customHeight="1">
      <c r="A13" s="56" t="s">
        <v>17</v>
      </c>
      <c r="B13" s="57"/>
      <c r="C13" s="115" t="s">
        <v>18</v>
      </c>
      <c r="D13" s="116">
        <v>0</v>
      </c>
      <c r="E13" s="117">
        <v>0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2.75" customHeight="1" thickBot="1">
      <c r="A14" s="56" t="s">
        <v>19</v>
      </c>
      <c r="B14" s="57"/>
      <c r="C14" s="115" t="s">
        <v>20</v>
      </c>
      <c r="D14" s="116">
        <v>0</v>
      </c>
      <c r="E14" s="117">
        <v>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12.75" customHeight="1" thickBot="1">
      <c r="A15" s="118" t="s">
        <v>21</v>
      </c>
      <c r="B15" s="119"/>
      <c r="C15" s="120"/>
      <c r="D15" s="121">
        <v>1665021.6700000002</v>
      </c>
      <c r="E15" s="121">
        <v>2207542.2799999998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12.75" customHeight="1">
      <c r="A16" s="11" t="s">
        <v>22</v>
      </c>
      <c r="B16" s="57"/>
      <c r="C16" s="122" t="s">
        <v>23</v>
      </c>
      <c r="D16" s="123">
        <v>36414</v>
      </c>
      <c r="E16" s="6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2.75" customHeight="1">
      <c r="A17" s="11" t="s">
        <v>24</v>
      </c>
      <c r="B17" s="57"/>
      <c r="C17" s="122" t="s">
        <v>25</v>
      </c>
      <c r="D17" s="123">
        <v>267948.07</v>
      </c>
      <c r="E17" s="6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ht="12.75" customHeight="1">
      <c r="A18" s="11" t="s">
        <v>26</v>
      </c>
      <c r="B18" s="57"/>
      <c r="C18" s="122" t="s">
        <v>27</v>
      </c>
      <c r="D18" s="123">
        <v>212818.81</v>
      </c>
      <c r="E18" s="6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ht="12.75" customHeight="1">
      <c r="A19" s="11" t="s">
        <v>131</v>
      </c>
      <c r="B19" s="57"/>
      <c r="C19" s="122" t="s">
        <v>29</v>
      </c>
      <c r="D19" s="123">
        <v>-2721.56</v>
      </c>
      <c r="E19" s="6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ht="12.75" customHeight="1">
      <c r="A20" s="11" t="s">
        <v>30</v>
      </c>
      <c r="B20" s="57"/>
      <c r="C20" s="122" t="s">
        <v>31</v>
      </c>
      <c r="D20" s="123">
        <v>28061.29</v>
      </c>
      <c r="E20" s="6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ht="12.75" customHeight="1">
      <c r="A21" s="11" t="s">
        <v>32</v>
      </c>
      <c r="B21" s="57"/>
      <c r="C21" s="122" t="s">
        <v>33</v>
      </c>
      <c r="D21" s="123">
        <v>0</v>
      </c>
      <c r="E21" s="6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12.75" customHeight="1">
      <c r="A22" s="11" t="s">
        <v>34</v>
      </c>
      <c r="B22" s="62"/>
      <c r="C22" s="122" t="s">
        <v>35</v>
      </c>
      <c r="D22" s="123">
        <v>0</v>
      </c>
      <c r="E22" s="6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2.75" customHeight="1" thickBot="1">
      <c r="A23" s="11" t="s">
        <v>36</v>
      </c>
      <c r="B23" s="62"/>
      <c r="C23" s="122" t="s">
        <v>37</v>
      </c>
      <c r="D23" s="123">
        <v>0</v>
      </c>
      <c r="E23" s="63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2.75" customHeight="1" thickBot="1">
      <c r="A24" s="118" t="s">
        <v>38</v>
      </c>
      <c r="B24" s="119"/>
      <c r="C24" s="120"/>
      <c r="D24" s="121">
        <v>542520.61</v>
      </c>
      <c r="E24" s="124" t="s">
        <v>39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2.75" customHeight="1" thickBot="1">
      <c r="A25" s="118" t="s">
        <v>40</v>
      </c>
      <c r="B25" s="119"/>
      <c r="C25" s="120"/>
      <c r="D25" s="121">
        <v>2207542.2800000003</v>
      </c>
      <c r="E25" s="121">
        <v>2207542.2800000003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2.75" customHeight="1">
      <c r="A26" s="93"/>
      <c r="B26" s="16"/>
      <c r="C26" s="17"/>
      <c r="D26" s="18"/>
      <c r="E26" s="63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2.75" customHeight="1">
      <c r="A27" s="55" t="s">
        <v>41</v>
      </c>
      <c r="B27" s="16"/>
      <c r="C27" s="17"/>
      <c r="D27" s="18"/>
      <c r="E27" s="6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2.75" customHeight="1">
      <c r="A28" s="56" t="s">
        <v>42</v>
      </c>
      <c r="B28" s="57"/>
      <c r="C28" s="115" t="s">
        <v>43</v>
      </c>
      <c r="D28" s="116">
        <v>0</v>
      </c>
      <c r="E28" s="61"/>
      <c r="F28" s="24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2.75" customHeight="1">
      <c r="A29" s="56" t="s">
        <v>44</v>
      </c>
      <c r="B29" s="57"/>
      <c r="C29" s="115" t="s">
        <v>45</v>
      </c>
      <c r="D29" s="116">
        <v>116678.63</v>
      </c>
      <c r="E29" s="61"/>
      <c r="F29" s="24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ht="12.75" customHeight="1">
      <c r="A30" s="56" t="s">
        <v>46</v>
      </c>
      <c r="B30" s="57"/>
      <c r="C30" s="115" t="s">
        <v>47</v>
      </c>
      <c r="D30" s="116">
        <v>0</v>
      </c>
      <c r="E30" s="61"/>
      <c r="F30" s="24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2.75" customHeight="1">
      <c r="A31" s="56" t="s">
        <v>48</v>
      </c>
      <c r="B31" s="57"/>
      <c r="C31" s="115" t="s">
        <v>49</v>
      </c>
      <c r="D31" s="116">
        <v>0</v>
      </c>
      <c r="E31" s="63"/>
      <c r="F31" s="24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2.75" customHeight="1">
      <c r="A32" s="56" t="s">
        <v>50</v>
      </c>
      <c r="B32" s="57"/>
      <c r="C32" s="115" t="s">
        <v>51</v>
      </c>
      <c r="D32" s="116">
        <v>0</v>
      </c>
      <c r="E32" s="63"/>
      <c r="F32" s="24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2.75" customHeight="1">
      <c r="A33" s="56" t="s">
        <v>52</v>
      </c>
      <c r="B33" s="57"/>
      <c r="C33" s="115" t="s">
        <v>53</v>
      </c>
      <c r="D33" s="116">
        <v>0</v>
      </c>
      <c r="E33" s="63"/>
      <c r="F33" s="24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2.75" customHeight="1">
      <c r="A34" s="56" t="s">
        <v>54</v>
      </c>
      <c r="B34" s="57"/>
      <c r="C34" s="115" t="s">
        <v>55</v>
      </c>
      <c r="D34" s="116">
        <v>64805</v>
      </c>
      <c r="E34" s="63"/>
      <c r="F34" s="93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12.75" customHeight="1">
      <c r="A35" s="56" t="s">
        <v>56</v>
      </c>
      <c r="B35" s="57"/>
      <c r="C35" s="115" t="s">
        <v>57</v>
      </c>
      <c r="D35" s="116">
        <v>690496</v>
      </c>
      <c r="E35" s="63"/>
      <c r="F35" s="93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2.75" customHeight="1">
      <c r="A36" s="56" t="s">
        <v>58</v>
      </c>
      <c r="B36" s="57"/>
      <c r="C36" s="115" t="s">
        <v>59</v>
      </c>
      <c r="D36" s="116">
        <v>0</v>
      </c>
      <c r="E36" s="63"/>
      <c r="F36" s="93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2.75" customHeight="1">
      <c r="A37" s="56" t="s">
        <v>60</v>
      </c>
      <c r="B37" s="57"/>
      <c r="C37" s="115" t="s">
        <v>61</v>
      </c>
      <c r="D37" s="116">
        <v>37560</v>
      </c>
      <c r="E37" s="63"/>
      <c r="F37" s="93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6" ht="12.75" customHeight="1">
      <c r="A38" s="56" t="s">
        <v>62</v>
      </c>
      <c r="B38" s="57"/>
      <c r="C38" s="115" t="s">
        <v>63</v>
      </c>
      <c r="D38" s="116">
        <v>5550</v>
      </c>
      <c r="E38" s="63"/>
      <c r="F38" s="24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 ht="12.75" customHeight="1">
      <c r="A39" s="56" t="s">
        <v>64</v>
      </c>
      <c r="B39" s="57"/>
      <c r="C39" s="115" t="s">
        <v>65</v>
      </c>
      <c r="D39" s="116">
        <v>40</v>
      </c>
      <c r="E39" s="63"/>
      <c r="F39" s="24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12.75" customHeight="1">
      <c r="A40" s="56" t="s">
        <v>66</v>
      </c>
      <c r="B40" s="57"/>
      <c r="C40" s="115" t="s">
        <v>67</v>
      </c>
      <c r="D40" s="116">
        <v>115138.95000000001</v>
      </c>
      <c r="E40" s="63"/>
      <c r="F40" s="24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spans="1:26" ht="12.75" customHeight="1">
      <c r="A41" s="56" t="s">
        <v>68</v>
      </c>
      <c r="B41" s="57"/>
      <c r="C41" s="115" t="s">
        <v>69</v>
      </c>
      <c r="D41" s="116">
        <v>156819.41999999998</v>
      </c>
      <c r="E41" s="63"/>
      <c r="F41" s="24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spans="1:26" ht="12.75" customHeight="1">
      <c r="A42" s="56" t="s">
        <v>70</v>
      </c>
      <c r="B42" s="57"/>
      <c r="C42" s="115" t="s">
        <v>71</v>
      </c>
      <c r="D42" s="116">
        <v>286888.3</v>
      </c>
      <c r="E42" s="63"/>
      <c r="F42" s="24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spans="1:26" ht="12.75" customHeight="1">
      <c r="A43" s="56" t="s">
        <v>72</v>
      </c>
      <c r="B43" s="57"/>
      <c r="C43" s="115" t="s">
        <v>73</v>
      </c>
      <c r="D43" s="116">
        <v>4722.9799999999996</v>
      </c>
      <c r="E43" s="63"/>
      <c r="F43" s="24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spans="1:26" ht="12.75" customHeight="1">
      <c r="A44" s="56" t="s">
        <v>74</v>
      </c>
      <c r="B44" s="57"/>
      <c r="C44" s="115" t="s">
        <v>75</v>
      </c>
      <c r="D44" s="116">
        <v>33541.65</v>
      </c>
      <c r="E44" s="63"/>
      <c r="F44" s="24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spans="1:26" ht="12.75" customHeight="1">
      <c r="A45" s="56" t="s">
        <v>76</v>
      </c>
      <c r="B45" s="57"/>
      <c r="C45" s="115" t="s">
        <v>77</v>
      </c>
      <c r="D45" s="116">
        <v>110054.21</v>
      </c>
      <c r="E45" s="63"/>
      <c r="F45" s="24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2.75" customHeight="1">
      <c r="A46" s="56" t="s">
        <v>78</v>
      </c>
      <c r="B46" s="57"/>
      <c r="C46" s="115" t="s">
        <v>79</v>
      </c>
      <c r="D46" s="116">
        <v>26.5</v>
      </c>
      <c r="E46" s="63"/>
      <c r="F46" s="24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spans="1:26" ht="12.75" customHeight="1">
      <c r="A47" s="56" t="s">
        <v>80</v>
      </c>
      <c r="B47" s="57"/>
      <c r="C47" s="115" t="s">
        <v>81</v>
      </c>
      <c r="D47" s="116">
        <v>0</v>
      </c>
      <c r="E47" s="63"/>
      <c r="F47" s="24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2.75" customHeight="1">
      <c r="A48" s="56" t="s">
        <v>82</v>
      </c>
      <c r="B48" s="57"/>
      <c r="C48" s="115" t="s">
        <v>83</v>
      </c>
      <c r="D48" s="116">
        <v>2372</v>
      </c>
      <c r="E48" s="63"/>
      <c r="F48" s="24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2.75" customHeight="1">
      <c r="A49" s="56" t="s">
        <v>84</v>
      </c>
      <c r="B49" s="57"/>
      <c r="C49" s="115" t="s">
        <v>85</v>
      </c>
      <c r="D49" s="116">
        <v>0</v>
      </c>
      <c r="E49" s="63"/>
      <c r="F49" s="24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2.75" customHeight="1">
      <c r="A50" s="56" t="s">
        <v>86</v>
      </c>
      <c r="B50" s="57"/>
      <c r="C50" s="115" t="s">
        <v>87</v>
      </c>
      <c r="D50" s="116">
        <v>0</v>
      </c>
      <c r="E50" s="63"/>
      <c r="F50" s="24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2.75" customHeight="1">
      <c r="A51" s="56" t="s">
        <v>88</v>
      </c>
      <c r="B51" s="57"/>
      <c r="C51" s="115" t="s">
        <v>89</v>
      </c>
      <c r="D51" s="116">
        <v>0</v>
      </c>
      <c r="E51" s="63"/>
      <c r="F51" s="24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2.75" customHeight="1">
      <c r="A52" s="56" t="s">
        <v>90</v>
      </c>
      <c r="B52" s="57"/>
      <c r="C52" s="115" t="s">
        <v>91</v>
      </c>
      <c r="D52" s="116">
        <v>0</v>
      </c>
      <c r="E52" s="63"/>
      <c r="F52" s="24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2.75" customHeight="1">
      <c r="A53" s="56" t="s">
        <v>92</v>
      </c>
      <c r="B53" s="57"/>
      <c r="C53" s="115" t="s">
        <v>93</v>
      </c>
      <c r="D53" s="116">
        <v>0</v>
      </c>
      <c r="E53" s="63"/>
      <c r="F53" s="24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2.75" customHeight="1">
      <c r="A54" s="56" t="s">
        <v>94</v>
      </c>
      <c r="B54" s="57"/>
      <c r="C54" s="115" t="s">
        <v>95</v>
      </c>
      <c r="D54" s="116">
        <v>0</v>
      </c>
      <c r="E54" s="63"/>
      <c r="F54" s="24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2.75" customHeight="1" thickBot="1">
      <c r="A55" s="56" t="s">
        <v>96</v>
      </c>
      <c r="B55" s="57"/>
      <c r="C55" s="115" t="s">
        <v>97</v>
      </c>
      <c r="D55" s="116">
        <v>-1570712.03</v>
      </c>
      <c r="E55" s="63"/>
      <c r="F55" s="24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2.75" customHeight="1" thickBot="1">
      <c r="A56" s="118" t="s">
        <v>98</v>
      </c>
      <c r="B56" s="119"/>
      <c r="C56" s="120"/>
      <c r="D56" s="121">
        <v>53981.60999999987</v>
      </c>
      <c r="E56" s="63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2.75" customHeight="1" thickBot="1">
      <c r="A57" s="118" t="s">
        <v>99</v>
      </c>
      <c r="B57" s="119"/>
      <c r="C57" s="120"/>
      <c r="D57" s="121">
        <v>2261523.89</v>
      </c>
      <c r="E57" s="2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12.75" customHeight="1">
      <c r="A58" s="111"/>
      <c r="B58" s="111"/>
      <c r="C58" s="125"/>
      <c r="D58" s="126"/>
      <c r="E58" s="126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12.75" customHeight="1">
      <c r="A59" s="4"/>
      <c r="B59" s="23" t="s">
        <v>138</v>
      </c>
      <c r="C59" s="4"/>
      <c r="D59" s="4"/>
      <c r="E59" s="126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 ht="12.75" customHeight="1" thickBot="1">
      <c r="A60" s="127"/>
      <c r="B60" s="183" t="s">
        <v>129</v>
      </c>
      <c r="C60" s="184"/>
      <c r="D60" s="127"/>
      <c r="E60" s="126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2.75" customHeight="1">
      <c r="A61" s="55" t="s">
        <v>100</v>
      </c>
      <c r="B61" s="4"/>
      <c r="C61" s="23"/>
      <c r="D61" s="128"/>
      <c r="E61" s="126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spans="1:26" ht="6.75" customHeight="1">
      <c r="A62" s="93"/>
      <c r="B62" s="16"/>
      <c r="C62" s="23"/>
      <c r="D62" s="61"/>
      <c r="E62" s="126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12.75" customHeight="1" thickBot="1">
      <c r="A63" s="55" t="s">
        <v>101</v>
      </c>
      <c r="B63" s="16"/>
      <c r="C63" s="23" t="s">
        <v>102</v>
      </c>
      <c r="D63" s="128" t="s">
        <v>103</v>
      </c>
      <c r="E63" s="126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 ht="12.75" customHeight="1">
      <c r="A64" s="129" t="s">
        <v>104</v>
      </c>
      <c r="B64" s="130" t="s">
        <v>105</v>
      </c>
      <c r="C64" s="131" t="s">
        <v>121</v>
      </c>
      <c r="D64" s="132">
        <v>976535.29</v>
      </c>
      <c r="E64" s="126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12.75" customHeight="1">
      <c r="A65" s="133" t="s">
        <v>104</v>
      </c>
      <c r="B65" s="134" t="s">
        <v>106</v>
      </c>
      <c r="C65" s="135" t="s">
        <v>10</v>
      </c>
      <c r="D65" s="136">
        <v>571513.12</v>
      </c>
      <c r="E65" s="126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12.75" customHeight="1">
      <c r="A66" s="133" t="s">
        <v>104</v>
      </c>
      <c r="B66" s="134" t="s">
        <v>107</v>
      </c>
      <c r="C66" s="135">
        <v>40130</v>
      </c>
      <c r="D66" s="136">
        <v>97188.84</v>
      </c>
      <c r="E66" s="126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2.75" customHeight="1">
      <c r="A67" s="133" t="s">
        <v>104</v>
      </c>
      <c r="B67" s="134" t="s">
        <v>122</v>
      </c>
      <c r="C67" s="135" t="s">
        <v>14</v>
      </c>
      <c r="D67" s="136">
        <v>19784.419999999998</v>
      </c>
      <c r="E67" s="126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 ht="12.75" customHeight="1">
      <c r="A68" s="133" t="s">
        <v>104</v>
      </c>
      <c r="B68" s="134" t="s">
        <v>109</v>
      </c>
      <c r="C68" s="135">
        <v>40160</v>
      </c>
      <c r="D68" s="136">
        <v>0</v>
      </c>
      <c r="E68" s="126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12.75" customHeight="1">
      <c r="A69" s="133" t="s">
        <v>104</v>
      </c>
      <c r="B69" s="134" t="s">
        <v>110</v>
      </c>
      <c r="C69" s="135">
        <v>40180</v>
      </c>
      <c r="D69" s="136">
        <v>0</v>
      </c>
      <c r="E69" s="126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12.75" customHeight="1">
      <c r="A70" s="133" t="s">
        <v>104</v>
      </c>
      <c r="B70" s="134" t="s">
        <v>111</v>
      </c>
      <c r="C70" s="135">
        <v>40190</v>
      </c>
      <c r="D70" s="136">
        <v>0</v>
      </c>
      <c r="E70" s="126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12.75" customHeight="1">
      <c r="A71" s="133" t="s">
        <v>112</v>
      </c>
      <c r="B71" s="134" t="s">
        <v>105</v>
      </c>
      <c r="C71" s="135" t="s">
        <v>123</v>
      </c>
      <c r="D71" s="136">
        <v>304362.07</v>
      </c>
      <c r="E71" s="126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12.75" customHeight="1">
      <c r="A72" s="133" t="s">
        <v>112</v>
      </c>
      <c r="B72" s="134" t="s">
        <v>106</v>
      </c>
      <c r="C72" s="135" t="s">
        <v>27</v>
      </c>
      <c r="D72" s="136">
        <v>212818.81</v>
      </c>
      <c r="E72" s="126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12.75" customHeight="1">
      <c r="A73" s="133" t="s">
        <v>112</v>
      </c>
      <c r="B73" s="134" t="s">
        <v>107</v>
      </c>
      <c r="C73" s="135">
        <v>40330</v>
      </c>
      <c r="D73" s="136">
        <v>-2721.56</v>
      </c>
      <c r="E73" s="126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 ht="12.75" customHeight="1">
      <c r="A74" s="133" t="s">
        <v>112</v>
      </c>
      <c r="B74" s="134" t="s">
        <v>122</v>
      </c>
      <c r="C74" s="135" t="s">
        <v>31</v>
      </c>
      <c r="D74" s="136">
        <v>28061.29</v>
      </c>
      <c r="E74" s="126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12.75" customHeight="1">
      <c r="A75" s="133" t="s">
        <v>112</v>
      </c>
      <c r="B75" s="137" t="s">
        <v>109</v>
      </c>
      <c r="C75" s="135">
        <v>40360</v>
      </c>
      <c r="D75" s="136">
        <v>0</v>
      </c>
      <c r="E75" s="126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12.75" customHeight="1">
      <c r="A76" s="133" t="s">
        <v>112</v>
      </c>
      <c r="B76" s="137" t="s">
        <v>110</v>
      </c>
      <c r="C76" s="135">
        <v>40380</v>
      </c>
      <c r="D76" s="136">
        <v>0</v>
      </c>
      <c r="E76" s="126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12.75" customHeight="1" thickBot="1">
      <c r="A77" s="133" t="s">
        <v>112</v>
      </c>
      <c r="B77" s="137" t="s">
        <v>111</v>
      </c>
      <c r="C77" s="135">
        <v>40390</v>
      </c>
      <c r="D77" s="136">
        <v>0</v>
      </c>
      <c r="E77" s="126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12.75" customHeight="1" thickBot="1">
      <c r="A78" s="118" t="s">
        <v>113</v>
      </c>
      <c r="B78" s="119"/>
      <c r="C78" s="120"/>
      <c r="D78" s="121">
        <v>2207542.2800000003</v>
      </c>
      <c r="E78" s="126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12.75" customHeight="1">
      <c r="A79" s="138"/>
      <c r="B79" s="24"/>
      <c r="C79" s="25"/>
      <c r="D79" s="63"/>
      <c r="E79" s="126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12.75" customHeight="1" thickBot="1">
      <c r="A80" s="139" t="s">
        <v>114</v>
      </c>
      <c r="B80" s="24"/>
      <c r="C80" s="25"/>
      <c r="D80" s="63"/>
      <c r="E80" s="126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12.75" customHeight="1">
      <c r="A81" s="140" t="s">
        <v>104</v>
      </c>
      <c r="B81" s="141" t="s">
        <v>105</v>
      </c>
      <c r="C81" s="131" t="s">
        <v>121</v>
      </c>
      <c r="D81" s="136">
        <v>0</v>
      </c>
      <c r="E81" s="126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12.75" customHeight="1" thickBot="1">
      <c r="A82" s="142" t="s">
        <v>112</v>
      </c>
      <c r="B82" s="143" t="s">
        <v>105</v>
      </c>
      <c r="C82" s="135" t="s">
        <v>123</v>
      </c>
      <c r="D82" s="117">
        <v>0</v>
      </c>
      <c r="E82" s="126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12.75" customHeight="1" thickBot="1">
      <c r="A83" s="118" t="s">
        <v>115</v>
      </c>
      <c r="B83" s="119"/>
      <c r="C83" s="120"/>
      <c r="D83" s="121">
        <v>0</v>
      </c>
      <c r="E83" s="126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12.75" customHeight="1" thickBot="1">
      <c r="A84" s="93"/>
      <c r="B84" s="24"/>
      <c r="C84" s="25"/>
      <c r="D84" s="63"/>
      <c r="E84" s="126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2.75" customHeight="1" thickBot="1">
      <c r="A85" s="118" t="s">
        <v>116</v>
      </c>
      <c r="B85" s="119"/>
      <c r="C85" s="120"/>
      <c r="D85" s="121">
        <v>2207542.2800000003</v>
      </c>
      <c r="E85" s="126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spans="1:26" ht="12.75" customHeight="1" thickBot="1">
      <c r="A86" s="111"/>
      <c r="B86" s="111"/>
      <c r="C86" s="125"/>
      <c r="D86" s="126"/>
      <c r="E86" s="126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spans="1:26" ht="12.75" customHeight="1" thickBot="1">
      <c r="A87" s="188" t="s">
        <v>117</v>
      </c>
      <c r="B87" s="189"/>
      <c r="C87" s="144"/>
      <c r="D87" s="145"/>
      <c r="E87" s="126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spans="1:26" ht="12.75" customHeight="1">
      <c r="A88" s="30" t="s">
        <v>104</v>
      </c>
      <c r="B88" s="146"/>
      <c r="C88" s="147"/>
      <c r="D88" s="148">
        <v>1665021.6700000002</v>
      </c>
      <c r="E88" s="126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spans="1:26" ht="12.75" customHeight="1">
      <c r="A89" s="80"/>
      <c r="B89" s="24"/>
      <c r="C89" s="149"/>
      <c r="D89" s="150"/>
      <c r="E89" s="126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spans="1:26" ht="12.75" customHeight="1">
      <c r="A90" s="83" t="s">
        <v>112</v>
      </c>
      <c r="B90" s="151"/>
      <c r="C90" s="152"/>
      <c r="D90" s="153">
        <v>542520.61</v>
      </c>
      <c r="E90" s="126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spans="1:26" ht="12.75" customHeight="1" thickBot="1">
      <c r="A91" s="34"/>
      <c r="B91" s="24"/>
      <c r="C91" s="149"/>
      <c r="D91" s="150"/>
      <c r="E91" s="126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12.75" customHeight="1" thickBot="1">
      <c r="A92" s="35" t="s">
        <v>2</v>
      </c>
      <c r="B92" s="154"/>
      <c r="C92" s="155"/>
      <c r="D92" s="156">
        <v>2207542.2800000003</v>
      </c>
      <c r="E92" s="126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spans="1:26" ht="12.75" customHeight="1">
      <c r="A93" s="157"/>
      <c r="B93" s="146"/>
      <c r="C93" s="125"/>
      <c r="D93" s="158"/>
      <c r="E93" s="126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spans="1:26" ht="12.75" customHeight="1">
      <c r="A94" s="159" t="s">
        <v>118</v>
      </c>
      <c r="B94" s="24"/>
      <c r="C94" s="52"/>
      <c r="D94" s="160">
        <v>110054.21</v>
      </c>
      <c r="E94" s="126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spans="1:26" ht="12.75" customHeight="1" thickBot="1">
      <c r="A95" s="157"/>
      <c r="B95" s="161"/>
      <c r="C95" s="125"/>
      <c r="D95" s="150"/>
      <c r="E95" s="126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spans="1:26" ht="12.75" customHeight="1" thickBot="1">
      <c r="A96" s="118" t="s">
        <v>119</v>
      </c>
      <c r="B96" s="119"/>
      <c r="C96" s="120"/>
      <c r="D96" s="121">
        <v>2317596.4900000002</v>
      </c>
      <c r="E96" s="126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spans="1:26" ht="12.75" customHeight="1">
      <c r="A97" s="111"/>
      <c r="B97" s="111"/>
      <c r="C97" s="125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spans="1:26" ht="12.75" customHeight="1">
      <c r="A98" s="4" t="s">
        <v>120</v>
      </c>
      <c r="B98" s="111"/>
      <c r="C98" s="125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t="0.75" customHeight="1">
      <c r="A99" s="111"/>
      <c r="B99" s="111"/>
      <c r="C99" s="125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spans="1:26" ht="12.75" customHeight="1">
      <c r="A100" s="111"/>
      <c r="B100" s="111"/>
      <c r="C100" s="125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12.75" customHeight="1">
      <c r="A101" s="111"/>
      <c r="B101" s="111"/>
      <c r="C101" s="12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26" ht="12.75" customHeight="1">
      <c r="A102" s="111"/>
      <c r="B102" s="111"/>
      <c r="C102" s="125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26" ht="12.75" customHeight="1">
      <c r="A103" s="111"/>
      <c r="B103" s="111"/>
      <c r="C103" s="125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spans="1:26" ht="12.75" customHeight="1">
      <c r="A104" s="111"/>
      <c r="B104" s="111"/>
      <c r="C104" s="125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spans="1:26" ht="12.75" customHeight="1">
      <c r="A105" s="111"/>
      <c r="B105" s="111"/>
      <c r="C105" s="125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spans="1:26" ht="12.75" customHeight="1">
      <c r="A106" s="111"/>
      <c r="B106" s="111"/>
      <c r="C106" s="125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spans="1:26" ht="12.75" customHeight="1">
      <c r="A107" s="111"/>
      <c r="B107" s="111"/>
      <c r="C107" s="125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spans="1:26" ht="12.75" customHeight="1">
      <c r="A108" s="111"/>
      <c r="B108" s="111"/>
      <c r="C108" s="125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spans="1:26" ht="12.75" customHeight="1">
      <c r="A109" s="111"/>
      <c r="B109" s="111"/>
      <c r="C109" s="125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spans="1:26" ht="12.75" customHeight="1">
      <c r="A110" s="111"/>
      <c r="B110" s="111"/>
      <c r="C110" s="125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spans="1:26" ht="12.75" customHeight="1">
      <c r="A111" s="111"/>
      <c r="B111" s="111"/>
      <c r="C111" s="125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spans="1:26" ht="12.75" customHeight="1">
      <c r="A112" s="111"/>
      <c r="B112" s="111"/>
      <c r="C112" s="125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spans="1:26" ht="12.75" customHeight="1">
      <c r="A113" s="111"/>
      <c r="B113" s="111"/>
      <c r="C113" s="125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spans="1:26" ht="12.75" customHeight="1">
      <c r="A114" s="111"/>
      <c r="B114" s="111"/>
      <c r="C114" s="125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spans="1:26" ht="12.75" customHeight="1">
      <c r="A115" s="111"/>
      <c r="B115" s="111"/>
      <c r="C115" s="125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spans="1:26" ht="12.75" customHeight="1">
      <c r="A116" s="111"/>
      <c r="B116" s="111"/>
      <c r="C116" s="125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spans="1:26" ht="12.75" customHeight="1">
      <c r="A117" s="111"/>
      <c r="B117" s="111"/>
      <c r="C117" s="125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1:26" ht="12.75" customHeight="1">
      <c r="A118" s="111"/>
      <c r="B118" s="111"/>
      <c r="C118" s="125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1:26" ht="12.75" customHeight="1">
      <c r="A119" s="111"/>
      <c r="B119" s="111"/>
      <c r="C119" s="125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1:26" ht="12.75" customHeight="1">
      <c r="A120" s="111"/>
      <c r="B120" s="111"/>
      <c r="C120" s="125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1:26" ht="12.75" customHeight="1">
      <c r="A121" s="111"/>
      <c r="B121" s="111"/>
      <c r="C121" s="125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1:26" ht="12.75" customHeight="1">
      <c r="A122" s="111"/>
      <c r="B122" s="111"/>
      <c r="C122" s="125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1:26" ht="12.75" customHeight="1">
      <c r="A123" s="111"/>
      <c r="B123" s="111"/>
      <c r="C123" s="125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1:26" ht="12.75" customHeight="1">
      <c r="A124" s="111"/>
      <c r="B124" s="111"/>
      <c r="C124" s="125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1:26" ht="12.75" customHeight="1">
      <c r="A125" s="111"/>
      <c r="B125" s="111"/>
      <c r="C125" s="125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spans="1:26" ht="12.75" customHeight="1">
      <c r="A126" s="111"/>
      <c r="B126" s="111"/>
      <c r="C126" s="125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spans="1:26" ht="12.75" customHeight="1">
      <c r="A127" s="111"/>
      <c r="B127" s="111"/>
      <c r="C127" s="12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ht="12.75" customHeight="1">
      <c r="A128" s="111"/>
      <c r="B128" s="111"/>
      <c r="C128" s="12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spans="1:26" ht="12.75" customHeight="1">
      <c r="A129" s="111"/>
      <c r="B129" s="111"/>
      <c r="C129" s="12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ht="12.75" customHeight="1">
      <c r="A130" s="111"/>
      <c r="B130" s="111"/>
      <c r="C130" s="12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1:26" ht="12.75" customHeight="1">
      <c r="A131" s="111"/>
      <c r="B131" s="111"/>
      <c r="C131" s="12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1:26" ht="12.75" customHeight="1">
      <c r="A132" s="111"/>
      <c r="B132" s="111"/>
      <c r="C132" s="12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1:26" ht="12.75" customHeight="1">
      <c r="A133" s="111"/>
      <c r="B133" s="111"/>
      <c r="C133" s="12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1:26" ht="12.75" customHeight="1">
      <c r="A134" s="111"/>
      <c r="B134" s="111"/>
      <c r="C134" s="125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1:26" ht="12.75" customHeight="1">
      <c r="A135" s="111"/>
      <c r="B135" s="111"/>
      <c r="C135" s="125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1:26" ht="12.75" customHeight="1">
      <c r="A136" s="111"/>
      <c r="B136" s="111"/>
      <c r="C136" s="125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1:26" ht="12.75" customHeight="1">
      <c r="A137" s="111"/>
      <c r="B137" s="111"/>
      <c r="C137" s="125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1:26" ht="12.75" customHeight="1">
      <c r="A138" s="111"/>
      <c r="B138" s="111"/>
      <c r="C138" s="125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1:26" ht="12.75" customHeight="1">
      <c r="A139" s="111"/>
      <c r="B139" s="111"/>
      <c r="C139" s="125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1:26" ht="12.75" customHeight="1">
      <c r="A140" s="111"/>
      <c r="B140" s="111"/>
      <c r="C140" s="125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1:26" ht="12.75" customHeight="1">
      <c r="A141" s="111"/>
      <c r="B141" s="111"/>
      <c r="C141" s="125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spans="1:26" ht="12.75" customHeight="1">
      <c r="A142" s="111"/>
      <c r="B142" s="111"/>
      <c r="C142" s="125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spans="1:26" ht="12.75" customHeight="1">
      <c r="A143" s="111"/>
      <c r="B143" s="111"/>
      <c r="C143" s="125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spans="1:26" ht="12.75" customHeight="1">
      <c r="A144" s="111"/>
      <c r="B144" s="111"/>
      <c r="C144" s="125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spans="1:26" ht="12.75" customHeight="1">
      <c r="A145" s="111"/>
      <c r="B145" s="111"/>
      <c r="C145" s="125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spans="1:26" ht="12.75" customHeight="1">
      <c r="A146" s="111"/>
      <c r="B146" s="111"/>
      <c r="C146" s="125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spans="1:26" ht="12.75" customHeight="1">
      <c r="A147" s="111"/>
      <c r="B147" s="111"/>
      <c r="C147" s="125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spans="1:26" ht="12.75" customHeight="1">
      <c r="A148" s="111"/>
      <c r="B148" s="111"/>
      <c r="C148" s="125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spans="1:26" ht="12.75" customHeight="1">
      <c r="A149" s="111"/>
      <c r="B149" s="111"/>
      <c r="C149" s="125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spans="1:26" ht="12.75" customHeight="1">
      <c r="A150" s="111"/>
      <c r="B150" s="111"/>
      <c r="C150" s="125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2.75" customHeight="1">
      <c r="A151" s="111"/>
      <c r="B151" s="111"/>
      <c r="C151" s="125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2.75" customHeight="1">
      <c r="A152" s="111"/>
      <c r="B152" s="111"/>
      <c r="C152" s="125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2.75" customHeight="1">
      <c r="A153" s="111"/>
      <c r="B153" s="111"/>
      <c r="C153" s="125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2.75" customHeight="1">
      <c r="A154" s="111"/>
      <c r="B154" s="111"/>
      <c r="C154" s="125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2.75" customHeight="1">
      <c r="A155" s="111"/>
      <c r="B155" s="111"/>
      <c r="C155" s="125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2.75" customHeight="1">
      <c r="A156" s="111"/>
      <c r="B156" s="111"/>
      <c r="C156" s="125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2.75" customHeight="1">
      <c r="A157" s="111"/>
      <c r="B157" s="111"/>
      <c r="C157" s="125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2.75" customHeight="1">
      <c r="A158" s="111"/>
      <c r="B158" s="111"/>
      <c r="C158" s="125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12.75" customHeight="1">
      <c r="A159" s="111"/>
      <c r="B159" s="111"/>
      <c r="C159" s="125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12.75" customHeight="1">
      <c r="A160" s="111"/>
      <c r="B160" s="111"/>
      <c r="C160" s="125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12.75" customHeight="1">
      <c r="A161" s="111"/>
      <c r="B161" s="111"/>
      <c r="C161" s="125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2.75" customHeight="1">
      <c r="A162" s="111"/>
      <c r="B162" s="111"/>
      <c r="C162" s="125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2.75" customHeight="1">
      <c r="A163" s="111"/>
      <c r="B163" s="111"/>
      <c r="C163" s="125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1:26" ht="12.75" customHeight="1">
      <c r="A164" s="111"/>
      <c r="B164" s="111"/>
      <c r="C164" s="125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1:26" ht="12.75" customHeight="1">
      <c r="A165" s="111"/>
      <c r="B165" s="111"/>
      <c r="C165" s="125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spans="1:26" ht="12.75" customHeight="1">
      <c r="A166" s="111"/>
      <c r="B166" s="111"/>
      <c r="C166" s="125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spans="1:26" ht="12.75" customHeight="1">
      <c r="A167" s="111"/>
      <c r="B167" s="111"/>
      <c r="C167" s="125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spans="1:26" ht="12.75" customHeight="1">
      <c r="A168" s="111"/>
      <c r="B168" s="111"/>
      <c r="C168" s="125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spans="1:26" ht="12.75" customHeight="1">
      <c r="A169" s="111"/>
      <c r="B169" s="111"/>
      <c r="C169" s="125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1:26" ht="12.75" customHeight="1">
      <c r="A170" s="111"/>
      <c r="B170" s="111"/>
      <c r="C170" s="125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1:26" ht="12.75" customHeight="1">
      <c r="A171" s="111"/>
      <c r="B171" s="111"/>
      <c r="C171" s="125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1:26" ht="12.75" customHeight="1">
      <c r="A172" s="111"/>
      <c r="B172" s="111"/>
      <c r="C172" s="125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1:26" ht="12.75" customHeight="1">
      <c r="A173" s="111"/>
      <c r="B173" s="111"/>
      <c r="C173" s="125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1:26" ht="12.75" customHeight="1">
      <c r="A174" s="111"/>
      <c r="B174" s="111"/>
      <c r="C174" s="125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1:26" ht="12.75" customHeight="1">
      <c r="A175" s="111"/>
      <c r="B175" s="111"/>
      <c r="C175" s="125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1:26" ht="12.75" customHeight="1">
      <c r="A176" s="111"/>
      <c r="B176" s="111"/>
      <c r="C176" s="125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62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1:26" ht="12.75" customHeight="1">
      <c r="A177" s="111"/>
      <c r="B177" s="111"/>
      <c r="C177" s="125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1:26" ht="12.75" customHeight="1">
      <c r="A178" s="111"/>
      <c r="B178" s="111"/>
      <c r="C178" s="125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1:26" ht="12.75" customHeight="1">
      <c r="A179" s="111"/>
      <c r="B179" s="111"/>
      <c r="C179" s="125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1:26" ht="12.75" customHeight="1">
      <c r="A180" s="111"/>
      <c r="B180" s="111"/>
      <c r="C180" s="125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spans="1:26" ht="12.75" customHeight="1">
      <c r="A181" s="111"/>
      <c r="B181" s="111"/>
      <c r="C181" s="125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spans="1:26" ht="12.75" customHeight="1">
      <c r="A182" s="111"/>
      <c r="B182" s="111"/>
      <c r="C182" s="125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spans="1:26" ht="12.75" customHeight="1">
      <c r="A183" s="111"/>
      <c r="B183" s="111"/>
      <c r="C183" s="125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spans="1:26" ht="12.75" customHeight="1">
      <c r="A184" s="111"/>
      <c r="B184" s="111"/>
      <c r="C184" s="125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spans="1:26" ht="12.75" customHeight="1">
      <c r="A185" s="111"/>
      <c r="B185" s="111"/>
      <c r="C185" s="125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spans="1:26" ht="12.75" customHeight="1">
      <c r="A186" s="111"/>
      <c r="B186" s="111"/>
      <c r="C186" s="125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spans="1:26" ht="12.75" customHeight="1">
      <c r="A187" s="111"/>
      <c r="B187" s="111"/>
      <c r="C187" s="125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spans="1:26" ht="12.75" customHeight="1">
      <c r="A188" s="111"/>
      <c r="B188" s="111"/>
      <c r="C188" s="125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spans="1:26" ht="12.75" customHeight="1">
      <c r="A189" s="111"/>
      <c r="B189" s="111"/>
      <c r="C189" s="125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spans="1:26" ht="12.75" customHeight="1">
      <c r="A190" s="111"/>
      <c r="B190" s="111"/>
      <c r="C190" s="125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spans="1:26" ht="12.75" customHeight="1">
      <c r="A191" s="111"/>
      <c r="B191" s="111"/>
      <c r="C191" s="125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spans="1:26" ht="12.75" customHeight="1">
      <c r="A192" s="111"/>
      <c r="B192" s="111"/>
      <c r="C192" s="125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spans="1:26" ht="12.75" customHeight="1">
      <c r="A193" s="111"/>
      <c r="B193" s="111"/>
      <c r="C193" s="125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spans="1:26" ht="12.75" customHeight="1">
      <c r="A194" s="111"/>
      <c r="B194" s="111"/>
      <c r="C194" s="125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spans="1:26" ht="12.75" customHeight="1">
      <c r="A195" s="111"/>
      <c r="B195" s="111"/>
      <c r="C195" s="125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spans="1:26" ht="12.75" customHeight="1">
      <c r="A196" s="163"/>
      <c r="B196" s="164"/>
      <c r="C196" s="165"/>
      <c r="D196" s="164"/>
      <c r="E196" s="164"/>
      <c r="F196" s="166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spans="1:26" ht="12.75" customHeight="1">
      <c r="A197" s="111"/>
      <c r="B197" s="111"/>
      <c r="C197" s="125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spans="1:26" ht="12.75" customHeight="1">
      <c r="A198" s="111"/>
      <c r="B198" s="111"/>
      <c r="C198" s="125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spans="1:26" ht="12.75" customHeight="1">
      <c r="A199" s="111"/>
      <c r="B199" s="111"/>
      <c r="C199" s="125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spans="1:26" ht="12.75" customHeight="1">
      <c r="A200" s="111"/>
      <c r="B200" s="111"/>
      <c r="C200" s="125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spans="1:26" ht="12.75" customHeight="1">
      <c r="A201" s="111"/>
      <c r="B201" s="111"/>
      <c r="C201" s="125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spans="1:26" ht="12.75" customHeight="1">
      <c r="A202" s="111"/>
      <c r="B202" s="111"/>
      <c r="C202" s="125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spans="1:26" ht="12.75" customHeight="1">
      <c r="A203" s="111"/>
      <c r="B203" s="111"/>
      <c r="C203" s="125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spans="1:26" ht="12.75" customHeight="1">
      <c r="A204" s="111"/>
      <c r="B204" s="111"/>
      <c r="C204" s="125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spans="1:26" ht="12.75" customHeight="1">
      <c r="A205" s="111"/>
      <c r="B205" s="111"/>
      <c r="C205" s="125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spans="1:26" ht="12.75" customHeight="1">
      <c r="A206" s="111"/>
      <c r="B206" s="111"/>
      <c r="C206" s="125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spans="1:26" ht="12.75" customHeight="1">
      <c r="A207" s="111"/>
      <c r="B207" s="111"/>
      <c r="C207" s="125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spans="1:26" ht="12.75" customHeight="1">
      <c r="A208" s="111"/>
      <c r="B208" s="111"/>
      <c r="C208" s="125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spans="1:26" ht="12.75" customHeight="1">
      <c r="A209" s="111"/>
      <c r="B209" s="111"/>
      <c r="C209" s="125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spans="1:26" ht="12.75" customHeight="1">
      <c r="A210" s="111"/>
      <c r="B210" s="111"/>
      <c r="C210" s="125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spans="1:26" ht="12.75" customHeight="1">
      <c r="A211" s="111"/>
      <c r="B211" s="111"/>
      <c r="C211" s="125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spans="1:26" ht="12.75" customHeight="1">
      <c r="A212" s="111"/>
      <c r="B212" s="111"/>
      <c r="C212" s="125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spans="1:26" ht="12.75" customHeight="1">
      <c r="A213" s="111"/>
      <c r="B213" s="111"/>
      <c r="C213" s="125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spans="1:26" ht="12.75" customHeight="1">
      <c r="A214" s="111"/>
      <c r="B214" s="111"/>
      <c r="C214" s="125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spans="1:26" ht="12.75" customHeight="1">
      <c r="A215" s="111"/>
      <c r="B215" s="111"/>
      <c r="C215" s="125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spans="1:26" ht="12.75" customHeight="1">
      <c r="A216" s="111"/>
      <c r="B216" s="111"/>
      <c r="C216" s="125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spans="1:26" ht="12.75" customHeight="1">
      <c r="A217" s="111"/>
      <c r="B217" s="111"/>
      <c r="C217" s="125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spans="1:26" ht="12.75" customHeight="1">
      <c r="A218" s="111"/>
      <c r="B218" s="111"/>
      <c r="C218" s="125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spans="1:26" ht="12.75" customHeight="1">
      <c r="A219" s="111"/>
      <c r="B219" s="111"/>
      <c r="C219" s="125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spans="1:26" ht="12.75" customHeight="1">
      <c r="A220" s="111"/>
      <c r="B220" s="111"/>
      <c r="C220" s="125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spans="1:26" ht="12.75" customHeight="1">
      <c r="A221" s="111"/>
      <c r="B221" s="111"/>
      <c r="C221" s="125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spans="1:26" ht="12.75" customHeight="1">
      <c r="A222" s="151"/>
      <c r="B222" s="167"/>
      <c r="C222" s="168"/>
      <c r="D222" s="167"/>
      <c r="E222" s="167"/>
      <c r="F222" s="169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spans="1:26" ht="12.75" customHeight="1">
      <c r="A223" s="111"/>
      <c r="B223" s="111"/>
      <c r="C223" s="125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spans="1:26" ht="12.75" customHeight="1">
      <c r="A224" s="111"/>
      <c r="B224" s="111"/>
      <c r="C224" s="125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spans="1:26" ht="12.75" customHeight="1">
      <c r="A225" s="111"/>
      <c r="B225" s="111"/>
      <c r="C225" s="125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spans="1:26" ht="12.75" customHeight="1">
      <c r="A226" s="111"/>
      <c r="B226" s="111"/>
      <c r="C226" s="125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spans="1:26" ht="12.75" customHeight="1">
      <c r="A227" s="111"/>
      <c r="B227" s="111"/>
      <c r="C227" s="125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spans="1:26" ht="12.75" customHeight="1">
      <c r="A228" s="111"/>
      <c r="B228" s="111"/>
      <c r="C228" s="125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spans="1:26" ht="12.75" customHeight="1">
      <c r="A229" s="111"/>
      <c r="B229" s="111"/>
      <c r="C229" s="125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spans="1:26" ht="12.75" customHeight="1">
      <c r="A230" s="111"/>
      <c r="B230" s="111"/>
      <c r="C230" s="125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spans="1:26" ht="12.75" customHeight="1">
      <c r="A231" s="111"/>
      <c r="B231" s="111"/>
      <c r="C231" s="125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spans="1:26" ht="12.75" customHeight="1">
      <c r="A232" s="111"/>
      <c r="B232" s="111"/>
      <c r="C232" s="125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spans="1:26" ht="12.75" customHeight="1">
      <c r="A233" s="111"/>
      <c r="B233" s="111"/>
      <c r="C233" s="125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spans="1:26" ht="12.75" customHeight="1">
      <c r="A234" s="111"/>
      <c r="B234" s="111"/>
      <c r="C234" s="125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spans="1:26" ht="12.75" customHeight="1">
      <c r="A235" s="111"/>
      <c r="B235" s="111"/>
      <c r="C235" s="125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spans="1:26" ht="12.75" customHeight="1">
      <c r="A236" s="111"/>
      <c r="B236" s="111"/>
      <c r="C236" s="125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spans="1:26" ht="12.75" customHeight="1">
      <c r="A237" s="111"/>
      <c r="B237" s="111"/>
      <c r="C237" s="125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spans="1:26" ht="12.75" customHeight="1">
      <c r="A238" s="111"/>
      <c r="B238" s="111"/>
      <c r="C238" s="125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spans="1:26" ht="12.75" customHeight="1">
      <c r="A239" s="151"/>
      <c r="B239" s="167"/>
      <c r="C239" s="168"/>
      <c r="D239" s="167"/>
      <c r="E239" s="167"/>
      <c r="F239" s="169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spans="1:26" ht="12.75" customHeight="1">
      <c r="A240" s="111"/>
      <c r="B240" s="111"/>
      <c r="C240" s="125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spans="1:26" ht="12.75" customHeight="1">
      <c r="A241" s="111"/>
      <c r="B241" s="111"/>
      <c r="C241" s="125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spans="1:26" ht="12.75" customHeight="1">
      <c r="A242" s="111"/>
      <c r="B242" s="111"/>
      <c r="C242" s="125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spans="1:26" ht="12.75" customHeight="1">
      <c r="A243" s="111"/>
      <c r="B243" s="111"/>
      <c r="C243" s="125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spans="1:26" ht="12.75" customHeight="1">
      <c r="A244" s="111"/>
      <c r="B244" s="111"/>
      <c r="C244" s="125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spans="1:26" ht="12.75" customHeight="1">
      <c r="A245" s="111"/>
      <c r="B245" s="111"/>
      <c r="C245" s="125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spans="1:26" ht="12.75" customHeight="1">
      <c r="A246" s="111"/>
      <c r="B246" s="111"/>
      <c r="C246" s="125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spans="1:26" ht="12.75" customHeight="1">
      <c r="A247" s="111"/>
      <c r="B247" s="111"/>
      <c r="C247" s="125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spans="1:26" ht="12.75" customHeight="1">
      <c r="A248" s="111"/>
      <c r="B248" s="111"/>
      <c r="C248" s="125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spans="1:26" ht="12.75" customHeight="1">
      <c r="A249" s="111"/>
      <c r="B249" s="111"/>
      <c r="C249" s="125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spans="1:26" ht="12.75" customHeight="1">
      <c r="A250" s="111"/>
      <c r="B250" s="111"/>
      <c r="C250" s="125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spans="1:26" ht="12.75" customHeight="1">
      <c r="A251" s="111"/>
      <c r="B251" s="111"/>
      <c r="C251" s="125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spans="1:26" ht="12.75" customHeight="1">
      <c r="A252" s="111"/>
      <c r="B252" s="111"/>
      <c r="C252" s="125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spans="1:26" ht="12.75" customHeight="1">
      <c r="A253" s="111"/>
      <c r="B253" s="111"/>
      <c r="C253" s="125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spans="1:26" ht="12.75" customHeight="1">
      <c r="A254" s="111"/>
      <c r="B254" s="111"/>
      <c r="C254" s="125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spans="1:26" ht="12.75" customHeight="1">
      <c r="A255" s="111"/>
      <c r="B255" s="111"/>
      <c r="C255" s="125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spans="1:26" ht="12.75" customHeight="1">
      <c r="A256" s="111"/>
      <c r="B256" s="111"/>
      <c r="C256" s="125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spans="1:26" ht="12.75" customHeight="1">
      <c r="A257" s="111"/>
      <c r="B257" s="111"/>
      <c r="C257" s="125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spans="1:26" ht="12.75" customHeight="1">
      <c r="A258" s="111"/>
      <c r="B258" s="111"/>
      <c r="C258" s="125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spans="1:26" ht="12.75" customHeight="1">
      <c r="A259" s="111"/>
      <c r="B259" s="111"/>
      <c r="C259" s="125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spans="1:26" ht="12.75" customHeight="1">
      <c r="A260" s="111"/>
      <c r="B260" s="111"/>
      <c r="C260" s="125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spans="1:26" ht="12.75" customHeight="1">
      <c r="A261" s="111"/>
      <c r="B261" s="111"/>
      <c r="C261" s="125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spans="1:26" ht="12.75" customHeight="1">
      <c r="A262" s="111"/>
      <c r="B262" s="111"/>
      <c r="C262" s="125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spans="1:26" ht="12.75" customHeight="1">
      <c r="A263" s="111"/>
      <c r="B263" s="111"/>
      <c r="C263" s="125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spans="1:26" ht="12.75" customHeight="1">
      <c r="A264" s="111"/>
      <c r="B264" s="111"/>
      <c r="C264" s="125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spans="1:26" ht="12.75" customHeight="1">
      <c r="A265" s="111"/>
      <c r="B265" s="111"/>
      <c r="C265" s="125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spans="1:26" ht="12.75" customHeight="1">
      <c r="A266" s="111"/>
      <c r="B266" s="111"/>
      <c r="C266" s="125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spans="1:26" ht="12.75" customHeight="1">
      <c r="A267" s="111"/>
      <c r="B267" s="111"/>
      <c r="C267" s="125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spans="1:26" ht="12.75" customHeight="1">
      <c r="A268" s="111"/>
      <c r="B268" s="111"/>
      <c r="C268" s="125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spans="1:26" ht="12.75" customHeight="1">
      <c r="A269" s="111"/>
      <c r="B269" s="111"/>
      <c r="C269" s="125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spans="1:26" ht="12.75" customHeight="1">
      <c r="A270" s="111"/>
      <c r="B270" s="111"/>
      <c r="C270" s="125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spans="1:26" ht="12.75" customHeight="1">
      <c r="A271" s="111"/>
      <c r="B271" s="111"/>
      <c r="C271" s="125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spans="1:26" ht="12.75" customHeight="1">
      <c r="A272" s="111"/>
      <c r="B272" s="111"/>
      <c r="C272" s="125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spans="1:26" ht="12.75" customHeight="1">
      <c r="A273" s="111"/>
      <c r="B273" s="111"/>
      <c r="C273" s="125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spans="1:26" ht="12.75" customHeight="1">
      <c r="A274" s="111"/>
      <c r="B274" s="111"/>
      <c r="C274" s="125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spans="1:26" ht="12.75" customHeight="1">
      <c r="A275" s="111"/>
      <c r="B275" s="111"/>
      <c r="C275" s="125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spans="1:26" ht="12.75" customHeight="1">
      <c r="A276" s="111"/>
      <c r="B276" s="111"/>
      <c r="C276" s="125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spans="1:26" ht="12.75" customHeight="1">
      <c r="A277" s="111"/>
      <c r="B277" s="111"/>
      <c r="C277" s="125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spans="1:26" ht="12.75" customHeight="1">
      <c r="A278" s="111"/>
      <c r="B278" s="111"/>
      <c r="C278" s="125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spans="1:26" ht="12.75" customHeight="1">
      <c r="A279" s="111"/>
      <c r="B279" s="111"/>
      <c r="C279" s="125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spans="1:26" ht="12.75" customHeight="1">
      <c r="A280" s="111"/>
      <c r="B280" s="111"/>
      <c r="C280" s="125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spans="1:26" ht="12.75" customHeight="1">
      <c r="A281" s="111"/>
      <c r="B281" s="111"/>
      <c r="C281" s="125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spans="1:26" ht="12.75" customHeight="1">
      <c r="A282" s="111"/>
      <c r="B282" s="111"/>
      <c r="C282" s="125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spans="1:26" ht="12.75" customHeight="1">
      <c r="A283" s="111"/>
      <c r="B283" s="111"/>
      <c r="C283" s="125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spans="1:26" ht="12.75" customHeight="1">
      <c r="A284" s="111"/>
      <c r="B284" s="111"/>
      <c r="C284" s="125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spans="1:26" ht="12.75" customHeight="1">
      <c r="A285" s="111"/>
      <c r="B285" s="111"/>
      <c r="C285" s="125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spans="1:26" ht="12.75" customHeight="1">
      <c r="A286" s="111"/>
      <c r="B286" s="111"/>
      <c r="C286" s="125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spans="1:26" ht="12.75" customHeight="1">
      <c r="A287" s="111"/>
      <c r="B287" s="111"/>
      <c r="C287" s="125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spans="1:26" ht="12.75" customHeight="1">
      <c r="A288" s="151"/>
      <c r="B288" s="167"/>
      <c r="C288" s="168"/>
      <c r="D288" s="167"/>
      <c r="E288" s="167"/>
      <c r="F288" s="169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spans="1:26" ht="12.75" customHeight="1">
      <c r="A289" s="111"/>
      <c r="B289" s="111"/>
      <c r="C289" s="125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spans="1:26" ht="12.75" customHeight="1">
      <c r="A290" s="111"/>
      <c r="B290" s="111"/>
      <c r="C290" s="125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spans="1:26" ht="12.75" customHeight="1">
      <c r="A291" s="111"/>
      <c r="B291" s="111"/>
      <c r="C291" s="125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spans="1:26" ht="12.75" customHeight="1">
      <c r="A292" s="111"/>
      <c r="B292" s="111"/>
      <c r="C292" s="125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spans="1:26" ht="12.75" customHeight="1">
      <c r="A293" s="111"/>
      <c r="B293" s="111"/>
      <c r="C293" s="125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spans="1:26" ht="12.75" customHeight="1">
      <c r="A294" s="111"/>
      <c r="B294" s="111"/>
      <c r="C294" s="125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spans="1:26" ht="12.75" customHeight="1">
      <c r="A295" s="111"/>
      <c r="B295" s="111"/>
      <c r="C295" s="125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spans="1:26" ht="12.75" customHeight="1">
      <c r="A296" s="111"/>
      <c r="B296" s="111"/>
      <c r="C296" s="125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spans="1:26" ht="12.75" customHeight="1">
      <c r="A297" s="111"/>
      <c r="B297" s="111"/>
      <c r="C297" s="125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spans="1:26" ht="12.75" customHeight="1">
      <c r="A298" s="111"/>
      <c r="B298" s="111"/>
      <c r="C298" s="125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spans="1:26" ht="12.75" customHeight="1">
      <c r="A299" s="111"/>
      <c r="B299" s="111"/>
      <c r="C299" s="125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spans="1:26" ht="12.75" customHeight="1">
      <c r="A300" s="111"/>
      <c r="B300" s="111"/>
      <c r="C300" s="125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spans="1:26" ht="12.75" customHeight="1">
      <c r="A301" s="111"/>
      <c r="B301" s="111"/>
      <c r="C301" s="125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spans="1:26" ht="12.75" customHeight="1">
      <c r="A302" s="111"/>
      <c r="B302" s="111"/>
      <c r="C302" s="125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spans="1:26" ht="12.75" customHeight="1">
      <c r="A303" s="111"/>
      <c r="B303" s="111"/>
      <c r="C303" s="125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spans="1:26" ht="12.75" customHeight="1">
      <c r="A304" s="111"/>
      <c r="B304" s="111"/>
      <c r="C304" s="125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spans="1:26" ht="12.75" customHeight="1">
      <c r="A305" s="111"/>
      <c r="B305" s="111"/>
      <c r="C305" s="125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spans="1:26" ht="12.75" customHeight="1">
      <c r="A306" s="111"/>
      <c r="B306" s="111"/>
      <c r="C306" s="125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spans="1:26" ht="12.75" customHeight="1">
      <c r="A307" s="111"/>
      <c r="B307" s="111"/>
      <c r="C307" s="125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spans="1:26" ht="12.75" customHeight="1">
      <c r="A308" s="111"/>
      <c r="B308" s="111"/>
      <c r="C308" s="125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spans="1:26" ht="12.75" customHeight="1">
      <c r="A309" s="111"/>
      <c r="B309" s="111"/>
      <c r="C309" s="125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spans="1:26" ht="12.75" customHeight="1">
      <c r="A310" s="111"/>
      <c r="B310" s="111"/>
      <c r="C310" s="125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spans="1:26" ht="12.75" customHeight="1">
      <c r="A311" s="111"/>
      <c r="B311" s="111"/>
      <c r="C311" s="125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spans="1:26" ht="12.75" customHeight="1">
      <c r="A312" s="111"/>
      <c r="B312" s="111"/>
      <c r="C312" s="125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spans="1:26" ht="12.75" customHeight="1">
      <c r="A313" s="111"/>
      <c r="B313" s="111"/>
      <c r="C313" s="125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spans="1:26" ht="12.75" customHeight="1">
      <c r="A314" s="111"/>
      <c r="B314" s="111"/>
      <c r="C314" s="125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spans="1:26" ht="12.75" customHeight="1">
      <c r="A315" s="111"/>
      <c r="B315" s="111"/>
      <c r="C315" s="125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spans="1:26" ht="12.75" customHeight="1">
      <c r="A316" s="111"/>
      <c r="B316" s="111"/>
      <c r="C316" s="125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spans="1:26" ht="12.75" customHeight="1">
      <c r="A317" s="111"/>
      <c r="B317" s="111"/>
      <c r="C317" s="125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spans="1:26" ht="12.75" customHeight="1">
      <c r="A318" s="111"/>
      <c r="B318" s="111"/>
      <c r="C318" s="125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spans="1:26" ht="12.75" customHeight="1">
      <c r="A319" s="111"/>
      <c r="B319" s="111"/>
      <c r="C319" s="125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spans="1:26" ht="12.75" customHeight="1">
      <c r="A320" s="111"/>
      <c r="B320" s="111"/>
      <c r="C320" s="125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spans="1:26" ht="12.75" customHeight="1">
      <c r="A321" s="111"/>
      <c r="B321" s="111"/>
      <c r="C321" s="125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spans="1:26" ht="12.75" customHeight="1">
      <c r="A322" s="111"/>
      <c r="B322" s="111"/>
      <c r="C322" s="125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spans="1:26" ht="12.75" customHeight="1">
      <c r="A323" s="111"/>
      <c r="B323" s="111"/>
      <c r="C323" s="125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spans="1:26" ht="12.75" customHeight="1">
      <c r="A324" s="111"/>
      <c r="B324" s="111"/>
      <c r="C324" s="125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spans="1:26" ht="12.75" customHeight="1">
      <c r="A325" s="111"/>
      <c r="B325" s="111"/>
      <c r="C325" s="125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spans="1:26" ht="12.75" customHeight="1">
      <c r="A326" s="111"/>
      <c r="B326" s="111"/>
      <c r="C326" s="125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spans="1:26" ht="12.75" customHeight="1">
      <c r="A327" s="111"/>
      <c r="B327" s="111"/>
      <c r="C327" s="125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spans="1:26" ht="12.75" customHeight="1">
      <c r="A328" s="111"/>
      <c r="B328" s="111"/>
      <c r="C328" s="125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spans="1:26" ht="12.75" customHeight="1">
      <c r="A329" s="111"/>
      <c r="B329" s="111"/>
      <c r="C329" s="125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spans="1:26" ht="12.75" customHeight="1">
      <c r="A330" s="111"/>
      <c r="B330" s="111"/>
      <c r="C330" s="125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spans="1:26" ht="12.75" customHeight="1">
      <c r="A331" s="111"/>
      <c r="B331" s="111"/>
      <c r="C331" s="125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spans="1:26" ht="12.75" customHeight="1">
      <c r="A332" s="111"/>
      <c r="B332" s="111"/>
      <c r="C332" s="125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spans="1:26" ht="12.75" customHeight="1">
      <c r="A333" s="111"/>
      <c r="B333" s="111"/>
      <c r="C333" s="125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spans="1:26" ht="12.75" customHeight="1">
      <c r="A334" s="111"/>
      <c r="B334" s="111"/>
      <c r="C334" s="125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spans="1:26" ht="12.75" customHeight="1">
      <c r="A335" s="111"/>
      <c r="B335" s="111"/>
      <c r="C335" s="125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spans="1:26" ht="12.75" customHeight="1">
      <c r="A336" s="111"/>
      <c r="B336" s="111"/>
      <c r="C336" s="125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spans="1:26" ht="12.75" customHeight="1">
      <c r="A337" s="111"/>
      <c r="B337" s="111"/>
      <c r="C337" s="125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spans="1:26" ht="12.75" customHeight="1">
      <c r="A338" s="111"/>
      <c r="B338" s="111"/>
      <c r="C338" s="125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spans="1:26" ht="12.75" customHeight="1">
      <c r="A339" s="111"/>
      <c r="B339" s="111"/>
      <c r="C339" s="125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spans="1:26" ht="12.75" customHeight="1">
      <c r="A340" s="111"/>
      <c r="B340" s="111"/>
      <c r="C340" s="125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spans="1:26" ht="12.75" customHeight="1">
      <c r="A341" s="111"/>
      <c r="B341" s="111"/>
      <c r="C341" s="125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spans="1:26" ht="12.75" customHeight="1">
      <c r="A342" s="111"/>
      <c r="B342" s="111"/>
      <c r="C342" s="125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spans="1:26" ht="12.75" customHeight="1">
      <c r="A343" s="111"/>
      <c r="B343" s="111"/>
      <c r="C343" s="125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spans="1:26" ht="12.75" customHeight="1">
      <c r="A344" s="111"/>
      <c r="B344" s="111"/>
      <c r="C344" s="125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spans="1:26" ht="12.75" customHeight="1">
      <c r="A345" s="111"/>
      <c r="B345" s="111"/>
      <c r="C345" s="125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spans="1:26" ht="12.75" customHeight="1">
      <c r="A346" s="111"/>
      <c r="B346" s="111"/>
      <c r="C346" s="125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spans="1:26" ht="12.75" customHeight="1">
      <c r="A347" s="111"/>
      <c r="B347" s="111"/>
      <c r="C347" s="125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spans="1:26" ht="12.75" customHeight="1">
      <c r="A348" s="111"/>
      <c r="B348" s="111"/>
      <c r="C348" s="125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spans="1:26" ht="12.75" customHeight="1">
      <c r="A349" s="111"/>
      <c r="B349" s="111"/>
      <c r="C349" s="125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spans="1:26" ht="12.75" customHeight="1">
      <c r="A350" s="111"/>
      <c r="B350" s="111"/>
      <c r="C350" s="125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spans="1:26" ht="12.75" customHeight="1">
      <c r="A351" s="111"/>
      <c r="B351" s="111"/>
      <c r="C351" s="125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spans="1:26" ht="12.75" customHeight="1">
      <c r="A352" s="111"/>
      <c r="B352" s="111"/>
      <c r="C352" s="125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spans="1:26" ht="12.75" customHeight="1">
      <c r="A353" s="111"/>
      <c r="B353" s="111"/>
      <c r="C353" s="125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spans="1:26" ht="12.75" customHeight="1">
      <c r="A354" s="111"/>
      <c r="B354" s="111"/>
      <c r="C354" s="125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spans="1:26" ht="12.75" customHeight="1">
      <c r="A355" s="111"/>
      <c r="B355" s="111"/>
      <c r="C355" s="125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spans="1:26" ht="12.75" customHeight="1">
      <c r="A356" s="111"/>
      <c r="B356" s="111"/>
      <c r="C356" s="125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spans="1:26" ht="12.75" customHeight="1">
      <c r="A357" s="111"/>
      <c r="B357" s="111"/>
      <c r="C357" s="125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spans="1:26" ht="12.75" customHeight="1">
      <c r="A358" s="111"/>
      <c r="B358" s="111"/>
      <c r="C358" s="125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spans="1:26" ht="12.75" customHeight="1">
      <c r="A359" s="111"/>
      <c r="B359" s="111"/>
      <c r="C359" s="125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spans="1:26" ht="12.75" customHeight="1">
      <c r="A360" s="111"/>
      <c r="B360" s="111"/>
      <c r="C360" s="125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spans="1:26" ht="12.75" customHeight="1">
      <c r="A361" s="111"/>
      <c r="B361" s="111"/>
      <c r="C361" s="125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spans="1:26" ht="12.75" customHeight="1">
      <c r="A362" s="111"/>
      <c r="B362" s="111"/>
      <c r="C362" s="125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spans="1:26" ht="12.75" customHeight="1">
      <c r="A363" s="111"/>
      <c r="B363" s="111"/>
      <c r="C363" s="125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spans="1:26" ht="12.75" customHeight="1">
      <c r="A364" s="111"/>
      <c r="B364" s="111"/>
      <c r="C364" s="125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spans="1:26" ht="12.75" customHeight="1">
      <c r="A365" s="111"/>
      <c r="B365" s="111"/>
      <c r="C365" s="125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spans="1:26" ht="12.75" customHeight="1">
      <c r="A366" s="111"/>
      <c r="B366" s="111"/>
      <c r="C366" s="125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spans="1:26" ht="12.75" customHeight="1">
      <c r="A367" s="111"/>
      <c r="B367" s="111"/>
      <c r="C367" s="125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spans="1:26" ht="12.75" customHeight="1">
      <c r="A368" s="111"/>
      <c r="B368" s="111"/>
      <c r="C368" s="125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spans="1:26" ht="12.75" customHeight="1">
      <c r="A369" s="111"/>
      <c r="B369" s="111"/>
      <c r="C369" s="125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spans="1:26" ht="12.75" customHeight="1">
      <c r="A370" s="111"/>
      <c r="B370" s="111"/>
      <c r="C370" s="125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spans="1:26" ht="12.75" customHeight="1">
      <c r="A371" s="111"/>
      <c r="B371" s="111"/>
      <c r="C371" s="125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spans="1:26" ht="12.75" customHeight="1">
      <c r="A372" s="111"/>
      <c r="B372" s="111"/>
      <c r="C372" s="125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spans="1:26" ht="12.75" customHeight="1">
      <c r="A373" s="111"/>
      <c r="B373" s="111"/>
      <c r="C373" s="125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spans="1:26" ht="12.75" customHeight="1">
      <c r="A374" s="111"/>
      <c r="B374" s="111"/>
      <c r="C374" s="125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spans="1:26" ht="12.75" customHeight="1">
      <c r="A375" s="111"/>
      <c r="B375" s="111"/>
      <c r="C375" s="125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spans="1:26" ht="12.75" customHeight="1">
      <c r="A376" s="111"/>
      <c r="B376" s="111"/>
      <c r="C376" s="125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spans="1:26" ht="12.75" customHeight="1">
      <c r="A377" s="111"/>
      <c r="B377" s="111"/>
      <c r="C377" s="125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spans="1:26" ht="12.75" customHeight="1">
      <c r="A378" s="111"/>
      <c r="B378" s="111"/>
      <c r="C378" s="125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spans="1:26" ht="12.75" customHeight="1">
      <c r="A379" s="111"/>
      <c r="B379" s="111"/>
      <c r="C379" s="125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spans="1:26" ht="12.75" customHeight="1">
      <c r="A380" s="111"/>
      <c r="B380" s="111"/>
      <c r="C380" s="125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spans="1:26" ht="12.75" customHeight="1">
      <c r="A381" s="111"/>
      <c r="B381" s="111"/>
      <c r="C381" s="125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spans="1:26" ht="12.75" customHeight="1">
      <c r="A382" s="111"/>
      <c r="B382" s="111"/>
      <c r="C382" s="125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spans="1:26" ht="12.75" customHeight="1">
      <c r="A383" s="111"/>
      <c r="B383" s="111"/>
      <c r="C383" s="125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spans="1:26" ht="12.75" customHeight="1">
      <c r="A384" s="111"/>
      <c r="B384" s="111"/>
      <c r="C384" s="125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spans="1:26" ht="12.75" customHeight="1">
      <c r="A385" s="111"/>
      <c r="B385" s="111"/>
      <c r="C385" s="125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spans="1:26" ht="12.75" customHeight="1">
      <c r="A386" s="111"/>
      <c r="B386" s="111"/>
      <c r="C386" s="125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spans="1:26" ht="12.75" customHeight="1">
      <c r="A387" s="111"/>
      <c r="B387" s="111"/>
      <c r="C387" s="125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spans="1:26" ht="12.75" customHeight="1">
      <c r="A388" s="111"/>
      <c r="B388" s="111"/>
      <c r="C388" s="125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spans="1:26" ht="12.75" customHeight="1">
      <c r="A389" s="111"/>
      <c r="B389" s="111"/>
      <c r="C389" s="125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spans="1:26" ht="12.75" customHeight="1">
      <c r="A390" s="111"/>
      <c r="B390" s="111"/>
      <c r="C390" s="125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spans="1:26" ht="12.75" customHeight="1">
      <c r="A391" s="111"/>
      <c r="B391" s="111"/>
      <c r="C391" s="125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spans="1:26" ht="12.75" customHeight="1">
      <c r="A392" s="111"/>
      <c r="B392" s="111"/>
      <c r="C392" s="125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spans="1:26" ht="12.75" customHeight="1">
      <c r="A393" s="111"/>
      <c r="B393" s="111"/>
      <c r="C393" s="125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spans="1:26" ht="12.75" customHeight="1">
      <c r="A394" s="111"/>
      <c r="B394" s="111"/>
      <c r="C394" s="125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spans="1:26" ht="12.75" customHeight="1">
      <c r="A395" s="111"/>
      <c r="B395" s="111"/>
      <c r="C395" s="125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spans="1:26" ht="12.75" customHeight="1">
      <c r="A396" s="111"/>
      <c r="B396" s="111"/>
      <c r="C396" s="125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spans="1:26" ht="12.75" customHeight="1">
      <c r="A397" s="111"/>
      <c r="B397" s="111"/>
      <c r="C397" s="125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spans="1:26" ht="12.75" customHeight="1">
      <c r="A398" s="111"/>
      <c r="B398" s="111"/>
      <c r="C398" s="125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spans="1:26" ht="12.75" customHeight="1">
      <c r="A399" s="111"/>
      <c r="B399" s="111"/>
      <c r="C399" s="125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spans="1:26" ht="12.75" customHeight="1">
      <c r="A400" s="111"/>
      <c r="B400" s="111"/>
      <c r="C400" s="125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spans="1:26" ht="12.75" customHeight="1">
      <c r="A401" s="111"/>
      <c r="B401" s="111"/>
      <c r="C401" s="125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spans="1:26" ht="12.75" customHeight="1">
      <c r="A402" s="111"/>
      <c r="B402" s="111"/>
      <c r="C402" s="125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spans="1:26" ht="12.75" customHeight="1">
      <c r="A403" s="111"/>
      <c r="B403" s="111"/>
      <c r="C403" s="125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spans="1:26" ht="12.75" customHeight="1">
      <c r="A404" s="111"/>
      <c r="B404" s="111"/>
      <c r="C404" s="125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spans="1:26" ht="12.75" customHeight="1">
      <c r="A405" s="111"/>
      <c r="B405" s="111"/>
      <c r="C405" s="125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spans="1:26" ht="12.75" customHeight="1">
      <c r="A406" s="111"/>
      <c r="B406" s="111"/>
      <c r="C406" s="125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spans="1:26" ht="12.75" customHeight="1">
      <c r="A407" s="111"/>
      <c r="B407" s="111"/>
      <c r="C407" s="125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spans="1:26" ht="12.75" customHeight="1">
      <c r="A408" s="111"/>
      <c r="B408" s="111"/>
      <c r="C408" s="125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spans="1:26" ht="12.75" customHeight="1">
      <c r="A409" s="111"/>
      <c r="B409" s="111"/>
      <c r="C409" s="125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spans="1:26" ht="12.75" customHeight="1">
      <c r="A410" s="111"/>
      <c r="B410" s="111"/>
      <c r="C410" s="125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spans="1:26" ht="12.75" customHeight="1">
      <c r="A411" s="111"/>
      <c r="B411" s="111"/>
      <c r="C411" s="125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spans="1:26" ht="12.75" customHeight="1">
      <c r="A412" s="111"/>
      <c r="B412" s="111"/>
      <c r="C412" s="125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spans="1:26" ht="12.75" customHeight="1">
      <c r="A413" s="111"/>
      <c r="B413" s="111"/>
      <c r="C413" s="125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spans="1:26" ht="12.75" customHeight="1">
      <c r="A414" s="111"/>
      <c r="B414" s="111"/>
      <c r="C414" s="125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spans="1:26" ht="12.75" customHeight="1">
      <c r="A415" s="111"/>
      <c r="B415" s="111"/>
      <c r="C415" s="125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spans="1:26" ht="12.75" customHeight="1">
      <c r="A416" s="111"/>
      <c r="B416" s="111"/>
      <c r="C416" s="125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spans="1:26" ht="12.75" customHeight="1">
      <c r="A417" s="111"/>
      <c r="B417" s="111"/>
      <c r="C417" s="125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spans="1:26" ht="12.75" customHeight="1">
      <c r="A418" s="111"/>
      <c r="B418" s="111"/>
      <c r="C418" s="125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spans="1:26" ht="12.75" customHeight="1">
      <c r="A419" s="111"/>
      <c r="B419" s="111"/>
      <c r="C419" s="125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spans="1:26" ht="12.75" customHeight="1">
      <c r="A420" s="111"/>
      <c r="B420" s="111"/>
      <c r="C420" s="125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spans="1:26" ht="12.75" customHeight="1">
      <c r="A421" s="111"/>
      <c r="B421" s="111"/>
      <c r="C421" s="125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spans="1:26" ht="12.75" customHeight="1">
      <c r="A422" s="111"/>
      <c r="B422" s="111"/>
      <c r="C422" s="125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spans="1:26" ht="12.75" customHeight="1">
      <c r="A423" s="111"/>
      <c r="B423" s="111"/>
      <c r="C423" s="125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spans="1:26" ht="12.75" customHeight="1">
      <c r="A424" s="111"/>
      <c r="B424" s="111"/>
      <c r="C424" s="125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spans="1:26" ht="12.75" customHeight="1">
      <c r="A425" s="111"/>
      <c r="B425" s="111"/>
      <c r="C425" s="125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spans="1:26" ht="12.75" customHeight="1">
      <c r="A426" s="111"/>
      <c r="B426" s="111"/>
      <c r="C426" s="125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spans="1:26" ht="12.75" customHeight="1">
      <c r="A427" s="111"/>
      <c r="B427" s="111"/>
      <c r="C427" s="125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spans="1:26" ht="12.75" customHeight="1">
      <c r="A428" s="111"/>
      <c r="B428" s="111"/>
      <c r="C428" s="125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spans="1:26" ht="12.75" customHeight="1">
      <c r="A429" s="111"/>
      <c r="B429" s="111"/>
      <c r="C429" s="125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spans="1:26" ht="12.75" customHeight="1">
      <c r="A430" s="111"/>
      <c r="B430" s="111"/>
      <c r="C430" s="125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spans="1:26" ht="12.75" customHeight="1">
      <c r="A431" s="111"/>
      <c r="B431" s="111"/>
      <c r="C431" s="125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spans="1:26" ht="12.75" customHeight="1">
      <c r="A432" s="111"/>
      <c r="B432" s="111"/>
      <c r="C432" s="125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spans="1:26" ht="12.75" customHeight="1">
      <c r="A433" s="111"/>
      <c r="B433" s="111"/>
      <c r="C433" s="125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spans="1:26" ht="12.75" customHeight="1">
      <c r="A434" s="111"/>
      <c r="B434" s="111"/>
      <c r="C434" s="125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spans="1:26" ht="12.75" customHeight="1">
      <c r="A435" s="111"/>
      <c r="B435" s="111"/>
      <c r="C435" s="125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spans="1:26" ht="12.75" customHeight="1">
      <c r="A436" s="111"/>
      <c r="B436" s="111"/>
      <c r="C436" s="125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spans="1:26" ht="12.75" customHeight="1">
      <c r="A437" s="111"/>
      <c r="B437" s="111"/>
      <c r="C437" s="125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spans="1:26" ht="12.75" customHeight="1">
      <c r="A438" s="111"/>
      <c r="B438" s="111"/>
      <c r="C438" s="125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spans="1:26" ht="12.75" customHeight="1">
      <c r="A439" s="111"/>
      <c r="B439" s="111"/>
      <c r="C439" s="125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spans="1:26" ht="12.75" customHeight="1">
      <c r="A440" s="111"/>
      <c r="B440" s="111"/>
      <c r="C440" s="125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spans="1:26" ht="12.75" customHeight="1">
      <c r="A441" s="111"/>
      <c r="B441" s="111"/>
      <c r="C441" s="125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spans="1:26" ht="12.75" customHeight="1">
      <c r="A442" s="111"/>
      <c r="B442" s="111"/>
      <c r="C442" s="125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spans="1:26" ht="12.75" customHeight="1">
      <c r="A443" s="111"/>
      <c r="B443" s="111"/>
      <c r="C443" s="125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spans="1:26" ht="12.75" customHeight="1">
      <c r="A444" s="111"/>
      <c r="B444" s="111"/>
      <c r="C444" s="125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spans="1:26" ht="12.75" customHeight="1">
      <c r="A445" s="111"/>
      <c r="B445" s="111"/>
      <c r="C445" s="125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spans="1:26" ht="12.75" customHeight="1">
      <c r="A446" s="111"/>
      <c r="B446" s="111"/>
      <c r="C446" s="125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spans="1:26" ht="12.75" customHeight="1">
      <c r="A447" s="111"/>
      <c r="B447" s="111"/>
      <c r="C447" s="125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spans="1:26" ht="12.75" customHeight="1">
      <c r="A448" s="111"/>
      <c r="B448" s="111"/>
      <c r="C448" s="125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spans="1:26" ht="12.75" customHeight="1">
      <c r="A449" s="111"/>
      <c r="B449" s="111"/>
      <c r="C449" s="125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spans="1:26" ht="12.75" customHeight="1">
      <c r="A450" s="111"/>
      <c r="B450" s="111"/>
      <c r="C450" s="125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spans="1:26" ht="12.75" customHeight="1">
      <c r="A451" s="111"/>
      <c r="B451" s="111"/>
      <c r="C451" s="125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spans="1:26" ht="12.75" customHeight="1">
      <c r="A452" s="111"/>
      <c r="B452" s="111"/>
      <c r="C452" s="125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spans="1:26" ht="12.75" customHeight="1">
      <c r="A453" s="111"/>
      <c r="B453" s="111"/>
      <c r="C453" s="125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spans="1:26" ht="12.75" customHeight="1">
      <c r="A454" s="111"/>
      <c r="B454" s="111"/>
      <c r="C454" s="125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spans="1:26" ht="12.75" customHeight="1">
      <c r="A455" s="111"/>
      <c r="B455" s="111"/>
      <c r="C455" s="125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spans="1:26" ht="12.75" customHeight="1">
      <c r="A456" s="111"/>
      <c r="B456" s="111"/>
      <c r="C456" s="125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spans="1:26" ht="12.75" customHeight="1">
      <c r="A457" s="111"/>
      <c r="B457" s="111"/>
      <c r="C457" s="125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spans="1:26" ht="12.75" customHeight="1">
      <c r="A458" s="111"/>
      <c r="B458" s="111"/>
      <c r="C458" s="125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spans="1:26" ht="12.75" customHeight="1">
      <c r="A459" s="111"/>
      <c r="B459" s="111"/>
      <c r="C459" s="125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spans="1:26" ht="12.75" customHeight="1">
      <c r="A460" s="111"/>
      <c r="B460" s="111"/>
      <c r="C460" s="125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spans="1:26" ht="12.75" customHeight="1">
      <c r="A461" s="111"/>
      <c r="B461" s="111"/>
      <c r="C461" s="125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spans="1:26" ht="12.75" customHeight="1">
      <c r="A462" s="111"/>
      <c r="B462" s="111"/>
      <c r="C462" s="125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spans="1:26" ht="12.75" customHeight="1">
      <c r="A463" s="111"/>
      <c r="B463" s="111"/>
      <c r="C463" s="125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spans="1:26" ht="12.75" customHeight="1">
      <c r="A464" s="111"/>
      <c r="B464" s="111"/>
      <c r="C464" s="125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spans="1:26" ht="12.75" customHeight="1">
      <c r="A465" s="111"/>
      <c r="B465" s="111"/>
      <c r="C465" s="125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spans="1:26" ht="12.75" customHeight="1">
      <c r="A466" s="111"/>
      <c r="B466" s="111"/>
      <c r="C466" s="125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spans="1:26" ht="12.75" customHeight="1">
      <c r="A467" s="111"/>
      <c r="B467" s="111"/>
      <c r="C467" s="125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spans="1:26" ht="12.75" customHeight="1">
      <c r="A468" s="111"/>
      <c r="B468" s="111"/>
      <c r="C468" s="125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spans="1:26" ht="12.75" customHeight="1">
      <c r="A469" s="111"/>
      <c r="B469" s="111"/>
      <c r="C469" s="125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spans="1:26" ht="12.75" customHeight="1">
      <c r="A470" s="111"/>
      <c r="B470" s="111"/>
      <c r="C470" s="125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spans="1:26" ht="12.75" customHeight="1">
      <c r="A471" s="111"/>
      <c r="B471" s="111"/>
      <c r="C471" s="125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spans="1:26" ht="12.75" customHeight="1">
      <c r="A472" s="111"/>
      <c r="B472" s="111"/>
      <c r="C472" s="125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spans="1:26" ht="12.75" customHeight="1">
      <c r="A473" s="111"/>
      <c r="B473" s="111"/>
      <c r="C473" s="125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spans="1:26" ht="12.75" customHeight="1">
      <c r="A474" s="111"/>
      <c r="B474" s="111"/>
      <c r="C474" s="125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spans="1:26" ht="12.75" customHeight="1">
      <c r="A475" s="111"/>
      <c r="B475" s="111"/>
      <c r="C475" s="125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spans="1:26" ht="12.75" customHeight="1">
      <c r="A476" s="111"/>
      <c r="B476" s="111"/>
      <c r="C476" s="125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spans="1:26" ht="12.75" customHeight="1">
      <c r="A477" s="111"/>
      <c r="B477" s="111"/>
      <c r="C477" s="125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spans="1:26" ht="12.75" customHeight="1">
      <c r="A478" s="111"/>
      <c r="B478" s="111"/>
      <c r="C478" s="125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spans="1:26" ht="12.75" customHeight="1">
      <c r="A479" s="111"/>
      <c r="B479" s="111"/>
      <c r="C479" s="125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spans="1:26" ht="12.75" customHeight="1">
      <c r="A480" s="111"/>
      <c r="B480" s="111"/>
      <c r="C480" s="125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spans="1:26" ht="12.75" customHeight="1">
      <c r="A481" s="111"/>
      <c r="B481" s="111"/>
      <c r="C481" s="125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spans="1:26" ht="12.75" customHeight="1">
      <c r="A482" s="111"/>
      <c r="B482" s="111"/>
      <c r="C482" s="125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spans="1:26" ht="12.75" customHeight="1">
      <c r="A483" s="111"/>
      <c r="B483" s="111"/>
      <c r="C483" s="125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spans="1:26" ht="12.75" customHeight="1">
      <c r="A484" s="111"/>
      <c r="B484" s="111"/>
      <c r="C484" s="125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spans="1:26" ht="12.75" customHeight="1">
      <c r="A485" s="111"/>
      <c r="B485" s="111"/>
      <c r="C485" s="125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spans="1:26" ht="12.75" customHeight="1">
      <c r="A486" s="111"/>
      <c r="B486" s="111"/>
      <c r="C486" s="125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spans="1:26" ht="12.75" customHeight="1">
      <c r="A487" s="111"/>
      <c r="B487" s="111"/>
      <c r="C487" s="125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spans="1:26" ht="12.75" customHeight="1">
      <c r="A488" s="111"/>
      <c r="B488" s="111"/>
      <c r="C488" s="125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spans="1:26" ht="12.75" customHeight="1">
      <c r="A489" s="111"/>
      <c r="B489" s="111"/>
      <c r="C489" s="125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spans="1:26" ht="12.75" customHeight="1">
      <c r="A490" s="111"/>
      <c r="B490" s="111"/>
      <c r="C490" s="125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spans="1:26" ht="12.75" customHeight="1">
      <c r="A491" s="111"/>
      <c r="B491" s="111"/>
      <c r="C491" s="125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spans="1:26" ht="12.75" customHeight="1">
      <c r="A492" s="111"/>
      <c r="B492" s="111"/>
      <c r="C492" s="125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spans="1:26" ht="12.75" customHeight="1">
      <c r="A493" s="111"/>
      <c r="B493" s="111"/>
      <c r="C493" s="125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spans="1:26" ht="12.75" customHeight="1">
      <c r="A494" s="111"/>
      <c r="B494" s="111"/>
      <c r="C494" s="125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spans="1:26" ht="12.75" customHeight="1">
      <c r="A495" s="111"/>
      <c r="B495" s="111"/>
      <c r="C495" s="125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spans="1:26" ht="12.75" customHeight="1">
      <c r="A496" s="111"/>
      <c r="B496" s="111"/>
      <c r="C496" s="125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spans="1:26" ht="12.75" customHeight="1">
      <c r="A497" s="111"/>
      <c r="B497" s="111"/>
      <c r="C497" s="125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spans="1:26" ht="12.75" customHeight="1">
      <c r="A498" s="111"/>
      <c r="B498" s="111"/>
      <c r="C498" s="125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spans="1:26" ht="12.75" customHeight="1">
      <c r="A499" s="111"/>
      <c r="B499" s="111"/>
      <c r="C499" s="125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spans="1:26" ht="12.75" customHeight="1">
      <c r="A500" s="111"/>
      <c r="B500" s="111"/>
      <c r="C500" s="125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spans="1:26" ht="12.75" customHeight="1">
      <c r="A501" s="111"/>
      <c r="B501" s="111"/>
      <c r="C501" s="125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spans="1:26" ht="12.75" customHeight="1">
      <c r="A502" s="111"/>
      <c r="B502" s="111"/>
      <c r="C502" s="125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spans="1:26" ht="12.75" customHeight="1">
      <c r="A503" s="111"/>
      <c r="B503" s="111"/>
      <c r="C503" s="125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spans="1:26" ht="12.75" customHeight="1">
      <c r="A504" s="111"/>
      <c r="B504" s="111"/>
      <c r="C504" s="125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spans="1:26" ht="12.75" customHeight="1">
      <c r="A505" s="111"/>
      <c r="B505" s="111"/>
      <c r="C505" s="125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spans="1:26" ht="12.75" customHeight="1">
      <c r="A506" s="111"/>
      <c r="B506" s="111"/>
      <c r="C506" s="125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spans="1:26" ht="12.75" customHeight="1">
      <c r="A507" s="111"/>
      <c r="B507" s="111"/>
      <c r="C507" s="125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spans="1:26" ht="12.75" customHeight="1">
      <c r="A508" s="111"/>
      <c r="B508" s="111"/>
      <c r="C508" s="125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spans="1:26" ht="12.75" customHeight="1">
      <c r="A509" s="111"/>
      <c r="B509" s="111"/>
      <c r="C509" s="125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spans="1:26" ht="12.75" customHeight="1">
      <c r="A510" s="111"/>
      <c r="B510" s="111"/>
      <c r="C510" s="125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spans="1:26" ht="12.75" customHeight="1">
      <c r="A511" s="111"/>
      <c r="B511" s="111"/>
      <c r="C511" s="125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spans="1:26" ht="12.75" customHeight="1">
      <c r="A512" s="111"/>
      <c r="B512" s="111"/>
      <c r="C512" s="125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spans="1:26" ht="12.75" customHeight="1">
      <c r="A513" s="111"/>
      <c r="B513" s="111"/>
      <c r="C513" s="125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spans="1:26" ht="12.75" customHeight="1">
      <c r="A514" s="111"/>
      <c r="B514" s="111"/>
      <c r="C514" s="125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spans="1:26" ht="12.75" customHeight="1">
      <c r="A515" s="111"/>
      <c r="B515" s="111"/>
      <c r="C515" s="125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spans="1:26" ht="12.75" customHeight="1">
      <c r="A516" s="111"/>
      <c r="B516" s="111"/>
      <c r="C516" s="125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spans="1:26" ht="12.75" customHeight="1">
      <c r="A517" s="111"/>
      <c r="B517" s="111"/>
      <c r="C517" s="125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spans="1:26" ht="12.75" customHeight="1">
      <c r="A518" s="111"/>
      <c r="B518" s="111"/>
      <c r="C518" s="125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spans="1:26" ht="12.75" customHeight="1">
      <c r="A519" s="111"/>
      <c r="B519" s="111"/>
      <c r="C519" s="125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spans="1:26" ht="12.75" customHeight="1">
      <c r="A520" s="111"/>
      <c r="B520" s="111"/>
      <c r="C520" s="125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spans="1:26" ht="12.75" customHeight="1">
      <c r="A521" s="111"/>
      <c r="B521" s="111"/>
      <c r="C521" s="125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spans="1:26" ht="12.75" customHeight="1">
      <c r="A522" s="111"/>
      <c r="B522" s="111"/>
      <c r="C522" s="125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spans="1:26" ht="12.75" customHeight="1">
      <c r="A523" s="111"/>
      <c r="B523" s="111"/>
      <c r="C523" s="125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spans="1:26" ht="12.75" customHeight="1">
      <c r="A524" s="111"/>
      <c r="B524" s="111"/>
      <c r="C524" s="125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spans="1:26" ht="12.75" customHeight="1">
      <c r="A525" s="111"/>
      <c r="B525" s="111"/>
      <c r="C525" s="125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spans="1:26" ht="12.75" customHeight="1">
      <c r="A526" s="111"/>
      <c r="B526" s="111"/>
      <c r="C526" s="125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spans="1:26" ht="12.75" customHeight="1">
      <c r="A527" s="111"/>
      <c r="B527" s="111"/>
      <c r="C527" s="125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spans="1:26" ht="12.75" customHeight="1">
      <c r="A528" s="111"/>
      <c r="B528" s="111"/>
      <c r="C528" s="125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spans="1:26" ht="12.75" customHeight="1">
      <c r="A529" s="111"/>
      <c r="B529" s="111"/>
      <c r="C529" s="125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spans="1:26" ht="12.75" customHeight="1">
      <c r="A530" s="111"/>
      <c r="B530" s="111"/>
      <c r="C530" s="125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spans="1:26" ht="12.75" customHeight="1">
      <c r="A531" s="111"/>
      <c r="B531" s="111"/>
      <c r="C531" s="125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spans="1:26" ht="12.75" customHeight="1">
      <c r="A532" s="111"/>
      <c r="B532" s="111"/>
      <c r="C532" s="125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spans="1:26" ht="12.75" customHeight="1">
      <c r="A533" s="111"/>
      <c r="B533" s="111"/>
      <c r="C533" s="125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spans="1:26" ht="12.75" customHeight="1">
      <c r="A534" s="111"/>
      <c r="B534" s="111"/>
      <c r="C534" s="125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spans="1:26" ht="12.75" customHeight="1">
      <c r="A535" s="111"/>
      <c r="B535" s="111"/>
      <c r="C535" s="125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spans="1:26" ht="12.75" customHeight="1">
      <c r="A536" s="111"/>
      <c r="B536" s="111"/>
      <c r="C536" s="125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spans="1:26" ht="12.75" customHeight="1">
      <c r="A537" s="111"/>
      <c r="B537" s="111"/>
      <c r="C537" s="125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spans="1:26" ht="12.75" customHeight="1">
      <c r="A538" s="111"/>
      <c r="B538" s="111"/>
      <c r="C538" s="125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spans="1:26" ht="12.75" customHeight="1">
      <c r="A539" s="111"/>
      <c r="B539" s="111"/>
      <c r="C539" s="125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spans="1:26" ht="12.75" customHeight="1">
      <c r="A540" s="111"/>
      <c r="B540" s="111"/>
      <c r="C540" s="125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spans="1:26" ht="12.75" customHeight="1">
      <c r="A541" s="111"/>
      <c r="B541" s="111"/>
      <c r="C541" s="125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spans="1:26" ht="12.75" customHeight="1">
      <c r="A542" s="111"/>
      <c r="B542" s="111"/>
      <c r="C542" s="125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spans="1:26" ht="12.75" customHeight="1">
      <c r="A543" s="111"/>
      <c r="B543" s="111"/>
      <c r="C543" s="125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spans="1:26" ht="12.75" customHeight="1">
      <c r="A544" s="111"/>
      <c r="B544" s="111"/>
      <c r="C544" s="125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spans="1:26" ht="12.75" customHeight="1">
      <c r="A545" s="111"/>
      <c r="B545" s="111"/>
      <c r="C545" s="125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spans="1:26" ht="12.75" customHeight="1">
      <c r="A546" s="111"/>
      <c r="B546" s="111"/>
      <c r="C546" s="125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spans="1:26" ht="12.75" customHeight="1">
      <c r="A547" s="111"/>
      <c r="B547" s="111"/>
      <c r="C547" s="125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spans="1:26" ht="12.75" customHeight="1">
      <c r="A548" s="111"/>
      <c r="B548" s="111"/>
      <c r="C548" s="125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spans="1:26" ht="12.75" customHeight="1">
      <c r="A549" s="111"/>
      <c r="B549" s="111"/>
      <c r="C549" s="125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spans="1:26" ht="12.75" customHeight="1">
      <c r="A550" s="111"/>
      <c r="B550" s="111"/>
      <c r="C550" s="125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spans="1:26" ht="12.75" customHeight="1">
      <c r="A551" s="111"/>
      <c r="B551" s="111"/>
      <c r="C551" s="125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spans="1:26" ht="12.75" customHeight="1">
      <c r="A552" s="111"/>
      <c r="B552" s="111"/>
      <c r="C552" s="125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spans="1:26" ht="12.75" customHeight="1">
      <c r="A553" s="111"/>
      <c r="B553" s="111"/>
      <c r="C553" s="125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spans="1:26" ht="12.75" customHeight="1">
      <c r="A554" s="111"/>
      <c r="B554" s="111"/>
      <c r="C554" s="125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spans="1:26" ht="12.75" customHeight="1">
      <c r="A555" s="111"/>
      <c r="B555" s="111"/>
      <c r="C555" s="125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spans="1:26" ht="12.75" customHeight="1">
      <c r="A556" s="111"/>
      <c r="B556" s="111"/>
      <c r="C556" s="125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spans="1:26" ht="12.75" customHeight="1">
      <c r="A557" s="111"/>
      <c r="B557" s="111"/>
      <c r="C557" s="125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spans="1:26" ht="12.75" customHeight="1">
      <c r="A558" s="111"/>
      <c r="B558" s="111"/>
      <c r="C558" s="125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spans="1:26" ht="12.75" customHeight="1">
      <c r="A559" s="111"/>
      <c r="B559" s="111"/>
      <c r="C559" s="125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spans="1:26" ht="12.75" customHeight="1">
      <c r="A560" s="111"/>
      <c r="B560" s="111"/>
      <c r="C560" s="125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spans="1:26" ht="12.75" customHeight="1">
      <c r="A561" s="111"/>
      <c r="B561" s="111"/>
      <c r="C561" s="125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spans="1:26" ht="12.75" customHeight="1">
      <c r="A562" s="111"/>
      <c r="B562" s="111"/>
      <c r="C562" s="125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spans="1:26" ht="12.75" customHeight="1">
      <c r="A563" s="111"/>
      <c r="B563" s="111"/>
      <c r="C563" s="125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spans="1:26" ht="12.75" customHeight="1">
      <c r="A564" s="111"/>
      <c r="B564" s="111"/>
      <c r="C564" s="125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spans="1:26" ht="12.75" customHeight="1">
      <c r="A565" s="111"/>
      <c r="B565" s="111"/>
      <c r="C565" s="125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spans="1:26" ht="12.75" customHeight="1">
      <c r="A566" s="111"/>
      <c r="B566" s="111"/>
      <c r="C566" s="125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spans="1:26" ht="12.75" customHeight="1">
      <c r="A567" s="111"/>
      <c r="B567" s="111"/>
      <c r="C567" s="125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spans="1:26" ht="12.75" customHeight="1">
      <c r="A568" s="111"/>
      <c r="B568" s="111"/>
      <c r="C568" s="125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spans="1:26" ht="12.75" customHeight="1">
      <c r="A569" s="111"/>
      <c r="B569" s="111"/>
      <c r="C569" s="125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spans="1:26" ht="12.75" customHeight="1">
      <c r="A570" s="111"/>
      <c r="B570" s="111"/>
      <c r="C570" s="125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spans="1:26" ht="12.75" customHeight="1">
      <c r="A571" s="111"/>
      <c r="B571" s="111"/>
      <c r="C571" s="125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spans="1:26" ht="12.75" customHeight="1">
      <c r="A572" s="111"/>
      <c r="B572" s="111"/>
      <c r="C572" s="125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spans="1:26" ht="12.75" customHeight="1">
      <c r="A573" s="111"/>
      <c r="B573" s="111"/>
      <c r="C573" s="125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spans="1:26" ht="12.75" customHeight="1">
      <c r="A574" s="111"/>
      <c r="B574" s="111"/>
      <c r="C574" s="125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spans="1:26" ht="12.75" customHeight="1">
      <c r="A575" s="111"/>
      <c r="B575" s="111"/>
      <c r="C575" s="125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spans="1:26" ht="12.75" customHeight="1">
      <c r="A576" s="111"/>
      <c r="B576" s="111"/>
      <c r="C576" s="125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spans="1:26" ht="12.75" customHeight="1">
      <c r="A577" s="111"/>
      <c r="B577" s="111"/>
      <c r="C577" s="125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spans="1:26" ht="12.75" customHeight="1">
      <c r="A578" s="111"/>
      <c r="B578" s="111"/>
      <c r="C578" s="125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spans="1:26" ht="12.75" customHeight="1">
      <c r="A579" s="111"/>
      <c r="B579" s="111"/>
      <c r="C579" s="125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spans="1:26" ht="12.75" customHeight="1">
      <c r="A580" s="111"/>
      <c r="B580" s="111"/>
      <c r="C580" s="125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spans="1:26" ht="12.75" customHeight="1">
      <c r="A581" s="111"/>
      <c r="B581" s="111"/>
      <c r="C581" s="125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spans="1:26" ht="12.75" customHeight="1">
      <c r="A582" s="111"/>
      <c r="B582" s="111"/>
      <c r="C582" s="125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spans="1:26" ht="12.75" customHeight="1">
      <c r="A583" s="111"/>
      <c r="B583" s="111"/>
      <c r="C583" s="125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spans="1:26" ht="12.75" customHeight="1">
      <c r="A584" s="111"/>
      <c r="B584" s="111"/>
      <c r="C584" s="125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spans="1:26" ht="12.75" customHeight="1">
      <c r="A585" s="111"/>
      <c r="B585" s="111"/>
      <c r="C585" s="125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spans="1:26" ht="12.75" customHeight="1">
      <c r="A586" s="111"/>
      <c r="B586" s="111"/>
      <c r="C586" s="125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spans="1:26" ht="12.75" customHeight="1">
      <c r="A587" s="111"/>
      <c r="B587" s="111"/>
      <c r="C587" s="125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spans="1:26" ht="12.75" customHeight="1">
      <c r="A588" s="111"/>
      <c r="B588" s="111"/>
      <c r="C588" s="125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spans="1:26" ht="12.75" customHeight="1">
      <c r="A589" s="111"/>
      <c r="B589" s="111"/>
      <c r="C589" s="125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spans="1:26" ht="12.75" customHeight="1">
      <c r="A590" s="111"/>
      <c r="B590" s="111"/>
      <c r="C590" s="125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spans="1:26" ht="12.75" customHeight="1">
      <c r="A591" s="111"/>
      <c r="B591" s="111"/>
      <c r="C591" s="125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spans="1:26" ht="12.75" customHeight="1">
      <c r="A592" s="111"/>
      <c r="B592" s="111"/>
      <c r="C592" s="125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spans="1:26" ht="12.75" customHeight="1">
      <c r="A593" s="111"/>
      <c r="B593" s="111"/>
      <c r="C593" s="125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spans="1:26" ht="12.75" customHeight="1">
      <c r="A594" s="111"/>
      <c r="B594" s="111"/>
      <c r="C594" s="125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spans="1:26" ht="12.75" customHeight="1">
      <c r="A595" s="111"/>
      <c r="B595" s="111"/>
      <c r="C595" s="125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spans="1:26" ht="12.75" customHeight="1">
      <c r="A596" s="111"/>
      <c r="B596" s="111"/>
      <c r="C596" s="125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spans="1:26" ht="12.75" customHeight="1">
      <c r="A597" s="111"/>
      <c r="B597" s="111"/>
      <c r="C597" s="125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spans="1:26" ht="12.75" customHeight="1">
      <c r="A598" s="111"/>
      <c r="B598" s="111"/>
      <c r="C598" s="125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spans="1:26" ht="12.75" customHeight="1">
      <c r="A599" s="111"/>
      <c r="B599" s="111"/>
      <c r="C599" s="125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spans="1:26" ht="12.75" customHeight="1">
      <c r="A600" s="111"/>
      <c r="B600" s="111"/>
      <c r="C600" s="125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spans="1:26" ht="12.75" customHeight="1">
      <c r="A601" s="111"/>
      <c r="B601" s="111"/>
      <c r="C601" s="125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spans="1:26" ht="12.75" customHeight="1">
      <c r="A602" s="111"/>
      <c r="B602" s="111"/>
      <c r="C602" s="125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spans="1:26" ht="12.75" customHeight="1">
      <c r="A603" s="111"/>
      <c r="B603" s="111"/>
      <c r="C603" s="125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spans="1:26" ht="12.75" customHeight="1">
      <c r="A604" s="111"/>
      <c r="B604" s="111"/>
      <c r="C604" s="125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spans="1:26" ht="12.75" customHeight="1">
      <c r="A605" s="111"/>
      <c r="B605" s="111"/>
      <c r="C605" s="125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spans="1:26" ht="12.75" customHeight="1">
      <c r="A606" s="111"/>
      <c r="B606" s="111"/>
      <c r="C606" s="125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spans="1:26" ht="12.75" customHeight="1">
      <c r="A607" s="111"/>
      <c r="B607" s="111"/>
      <c r="C607" s="125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spans="1:26" ht="12.75" customHeight="1">
      <c r="A608" s="111"/>
      <c r="B608" s="111"/>
      <c r="C608" s="125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spans="1:26" ht="12.75" customHeight="1">
      <c r="A609" s="111"/>
      <c r="B609" s="111"/>
      <c r="C609" s="125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spans="1:26" ht="12.75" customHeight="1">
      <c r="A610" s="111"/>
      <c r="B610" s="111"/>
      <c r="C610" s="125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spans="1:26" ht="12.75" customHeight="1">
      <c r="A611" s="111"/>
      <c r="B611" s="111"/>
      <c r="C611" s="125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spans="1:26" ht="12.75" customHeight="1">
      <c r="A612" s="111"/>
      <c r="B612" s="111"/>
      <c r="C612" s="125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spans="1:26" ht="12.75" customHeight="1">
      <c r="A613" s="111"/>
      <c r="B613" s="111"/>
      <c r="C613" s="125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spans="1:26" ht="12.75" customHeight="1">
      <c r="A614" s="111"/>
      <c r="B614" s="111"/>
      <c r="C614" s="125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spans="1:26" ht="12.75" customHeight="1">
      <c r="A615" s="111"/>
      <c r="B615" s="111"/>
      <c r="C615" s="125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spans="1:26" ht="12.75" customHeight="1">
      <c r="A616" s="111"/>
      <c r="B616" s="111"/>
      <c r="C616" s="125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spans="1:26" ht="12.75" customHeight="1">
      <c r="A617" s="111"/>
      <c r="B617" s="111"/>
      <c r="C617" s="125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spans="1:26" ht="12.75" customHeight="1">
      <c r="A618" s="111"/>
      <c r="B618" s="111"/>
      <c r="C618" s="125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spans="1:26" ht="12.75" customHeight="1">
      <c r="A619" s="111"/>
      <c r="B619" s="111"/>
      <c r="C619" s="125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spans="1:26" ht="12.75" customHeight="1">
      <c r="A620" s="111"/>
      <c r="B620" s="111"/>
      <c r="C620" s="125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spans="1:26" ht="12.75" customHeight="1">
      <c r="A621" s="111"/>
      <c r="B621" s="111"/>
      <c r="C621" s="125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spans="1:26" ht="12.75" customHeight="1">
      <c r="A622" s="111"/>
      <c r="B622" s="111"/>
      <c r="C622" s="125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spans="1:26" ht="12.75" customHeight="1">
      <c r="A623" s="111"/>
      <c r="B623" s="111"/>
      <c r="C623" s="125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spans="1:26" ht="12.75" customHeight="1">
      <c r="A624" s="111"/>
      <c r="B624" s="111"/>
      <c r="C624" s="125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spans="1:26" ht="12.75" customHeight="1">
      <c r="A625" s="111"/>
      <c r="B625" s="111"/>
      <c r="C625" s="125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spans="1:26" ht="12.75" customHeight="1">
      <c r="A626" s="111"/>
      <c r="B626" s="111"/>
      <c r="C626" s="125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spans="1:26" ht="12.75" customHeight="1">
      <c r="A627" s="111"/>
      <c r="B627" s="111"/>
      <c r="C627" s="125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spans="1:26" ht="12.75" customHeight="1">
      <c r="A628" s="111"/>
      <c r="B628" s="111"/>
      <c r="C628" s="125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spans="1:26" ht="12.75" customHeight="1">
      <c r="A629" s="111"/>
      <c r="B629" s="111"/>
      <c r="C629" s="125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spans="1:26" ht="12.75" customHeight="1">
      <c r="A630" s="111"/>
      <c r="B630" s="111"/>
      <c r="C630" s="125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spans="1:26" ht="12.75" customHeight="1">
      <c r="A631" s="111"/>
      <c r="B631" s="111"/>
      <c r="C631" s="125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spans="1:26" ht="12.75" customHeight="1">
      <c r="A632" s="111"/>
      <c r="B632" s="111"/>
      <c r="C632" s="125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spans="1:26" ht="12.75" customHeight="1">
      <c r="A633" s="111"/>
      <c r="B633" s="111"/>
      <c r="C633" s="125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spans="1:26" ht="12.75" customHeight="1">
      <c r="A634" s="111"/>
      <c r="B634" s="111"/>
      <c r="C634" s="125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spans="1:26" ht="12.75" customHeight="1">
      <c r="A635" s="111"/>
      <c r="B635" s="111"/>
      <c r="C635" s="125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spans="1:26" ht="12.75" customHeight="1">
      <c r="A636" s="111"/>
      <c r="B636" s="111"/>
      <c r="C636" s="125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spans="1:26" ht="12.75" customHeight="1">
      <c r="A637" s="111"/>
      <c r="B637" s="111"/>
      <c r="C637" s="125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spans="1:26" ht="12.75" customHeight="1">
      <c r="A638" s="111"/>
      <c r="B638" s="111"/>
      <c r="C638" s="125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spans="1:26" ht="12.75" customHeight="1">
      <c r="A639" s="111"/>
      <c r="B639" s="111"/>
      <c r="C639" s="125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spans="1:26" ht="12.75" customHeight="1">
      <c r="A640" s="111"/>
      <c r="B640" s="111"/>
      <c r="C640" s="125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spans="1:26" ht="12.75" customHeight="1">
      <c r="A641" s="111"/>
      <c r="B641" s="111"/>
      <c r="C641" s="125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spans="1:26" ht="12.75" customHeight="1">
      <c r="A642" s="111"/>
      <c r="B642" s="111"/>
      <c r="C642" s="125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spans="1:26" ht="12.75" customHeight="1">
      <c r="A643" s="111"/>
      <c r="B643" s="111"/>
      <c r="C643" s="125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spans="1:26" ht="12.75" customHeight="1">
      <c r="A644" s="111"/>
      <c r="B644" s="111"/>
      <c r="C644" s="125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spans="1:26" ht="12.75" customHeight="1">
      <c r="A645" s="111"/>
      <c r="B645" s="111"/>
      <c r="C645" s="125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spans="1:26" ht="12.75" customHeight="1">
      <c r="A646" s="111"/>
      <c r="B646" s="111"/>
      <c r="C646" s="125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spans="1:26" ht="12.75" customHeight="1">
      <c r="A647" s="111"/>
      <c r="B647" s="111"/>
      <c r="C647" s="125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spans="1:26" ht="12.75" customHeight="1">
      <c r="A648" s="111"/>
      <c r="B648" s="111"/>
      <c r="C648" s="125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spans="1:26" ht="12.75" customHeight="1">
      <c r="A649" s="111"/>
      <c r="B649" s="111"/>
      <c r="C649" s="125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spans="1:26" ht="12.75" customHeight="1">
      <c r="A650" s="111"/>
      <c r="B650" s="111"/>
      <c r="C650" s="125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spans="1:26" ht="12.75" customHeight="1">
      <c r="A651" s="111"/>
      <c r="B651" s="111"/>
      <c r="C651" s="125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spans="1:26" ht="12.75" customHeight="1">
      <c r="A652" s="111"/>
      <c r="B652" s="111"/>
      <c r="C652" s="125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spans="1:26" ht="12.75" customHeight="1">
      <c r="A653" s="111"/>
      <c r="B653" s="111"/>
      <c r="C653" s="125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spans="1:26" ht="12.75" customHeight="1">
      <c r="A654" s="111"/>
      <c r="B654" s="111"/>
      <c r="C654" s="125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spans="1:26" ht="12.75" customHeight="1">
      <c r="A655" s="111"/>
      <c r="B655" s="111"/>
      <c r="C655" s="125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spans="1:26" ht="12.75" customHeight="1">
      <c r="A656" s="111"/>
      <c r="B656" s="111"/>
      <c r="C656" s="125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spans="1:26" ht="12.75" customHeight="1">
      <c r="A657" s="111"/>
      <c r="B657" s="111"/>
      <c r="C657" s="125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spans="1:26" ht="12.75" customHeight="1">
      <c r="A658" s="111"/>
      <c r="B658" s="111"/>
      <c r="C658" s="125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spans="1:26" ht="12.75" customHeight="1">
      <c r="A659" s="111"/>
      <c r="B659" s="111"/>
      <c r="C659" s="125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spans="1:26" ht="12.75" customHeight="1">
      <c r="A660" s="111"/>
      <c r="B660" s="111"/>
      <c r="C660" s="125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spans="1:26" ht="12.75" customHeight="1">
      <c r="A661" s="111"/>
      <c r="B661" s="111"/>
      <c r="C661" s="125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spans="1:26" ht="12.75" customHeight="1">
      <c r="A662" s="111"/>
      <c r="B662" s="111"/>
      <c r="C662" s="125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spans="1:26" ht="12.75" customHeight="1">
      <c r="A663" s="111"/>
      <c r="B663" s="111"/>
      <c r="C663" s="125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spans="1:26" ht="12.75" customHeight="1">
      <c r="A664" s="111"/>
      <c r="B664" s="111"/>
      <c r="C664" s="125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spans="1:26" ht="12.75" customHeight="1">
      <c r="A665" s="111"/>
      <c r="B665" s="111"/>
      <c r="C665" s="125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spans="1:26" ht="12.75" customHeight="1">
      <c r="A666" s="111"/>
      <c r="B666" s="111"/>
      <c r="C666" s="125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spans="1:26" ht="12.75" customHeight="1">
      <c r="A667" s="111"/>
      <c r="B667" s="111"/>
      <c r="C667" s="125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spans="1:26" ht="12.75" customHeight="1">
      <c r="A668" s="111"/>
      <c r="B668" s="111"/>
      <c r="C668" s="125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spans="1:26" ht="12.75" customHeight="1">
      <c r="A669" s="111"/>
      <c r="B669" s="111"/>
      <c r="C669" s="125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spans="1:26" ht="12.75" customHeight="1">
      <c r="A670" s="111"/>
      <c r="B670" s="111"/>
      <c r="C670" s="125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spans="1:26" ht="12.75" customHeight="1">
      <c r="A671" s="111"/>
      <c r="B671" s="111"/>
      <c r="C671" s="125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spans="1:26" ht="12.75" customHeight="1">
      <c r="A672" s="111"/>
      <c r="B672" s="111"/>
      <c r="C672" s="125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spans="1:26" ht="12.75" customHeight="1">
      <c r="A673" s="111"/>
      <c r="B673" s="111"/>
      <c r="C673" s="125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spans="1:26" ht="12.75" customHeight="1">
      <c r="A674" s="111"/>
      <c r="B674" s="111"/>
      <c r="C674" s="125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spans="1:26" ht="12.75" customHeight="1">
      <c r="A675" s="111"/>
      <c r="B675" s="111"/>
      <c r="C675" s="125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spans="1:26" ht="12.75" customHeight="1">
      <c r="A676" s="111"/>
      <c r="B676" s="111"/>
      <c r="C676" s="125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spans="1:26" ht="12.75" customHeight="1">
      <c r="A677" s="111"/>
      <c r="B677" s="111"/>
      <c r="C677" s="125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spans="1:26" ht="12.75" customHeight="1">
      <c r="A678" s="111"/>
      <c r="B678" s="111"/>
      <c r="C678" s="125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spans="1:26" ht="12.75" customHeight="1">
      <c r="A679" s="111"/>
      <c r="B679" s="111"/>
      <c r="C679" s="125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spans="1:26" ht="12.75" customHeight="1">
      <c r="A680" s="111"/>
      <c r="B680" s="111"/>
      <c r="C680" s="125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spans="1:26" ht="12.75" customHeight="1">
      <c r="A681" s="111"/>
      <c r="B681" s="111"/>
      <c r="C681" s="125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spans="1:26" ht="12.75" customHeight="1">
      <c r="A682" s="111"/>
      <c r="B682" s="111"/>
      <c r="C682" s="125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spans="1:26" ht="12.75" customHeight="1">
      <c r="A683" s="111"/>
      <c r="B683" s="111"/>
      <c r="C683" s="125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spans="1:26" ht="12.75" customHeight="1">
      <c r="A684" s="111"/>
      <c r="B684" s="111"/>
      <c r="C684" s="125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spans="1:26" ht="12.75" customHeight="1">
      <c r="A685" s="111"/>
      <c r="B685" s="111"/>
      <c r="C685" s="125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spans="1:26" ht="12.75" customHeight="1">
      <c r="A686" s="111"/>
      <c r="B686" s="111"/>
      <c r="C686" s="125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spans="1:26" ht="12.75" customHeight="1">
      <c r="A687" s="111"/>
      <c r="B687" s="111"/>
      <c r="C687" s="125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spans="1:26" ht="12.75" customHeight="1">
      <c r="A688" s="111"/>
      <c r="B688" s="111"/>
      <c r="C688" s="125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spans="1:26" ht="12.75" customHeight="1">
      <c r="A689" s="111"/>
      <c r="B689" s="111"/>
      <c r="C689" s="125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spans="1:26" ht="12.75" customHeight="1">
      <c r="A690" s="111"/>
      <c r="B690" s="111"/>
      <c r="C690" s="125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spans="1:26" ht="12.75" customHeight="1">
      <c r="A691" s="111"/>
      <c r="B691" s="111"/>
      <c r="C691" s="125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spans="1:26" ht="12.75" customHeight="1">
      <c r="A692" s="111"/>
      <c r="B692" s="111"/>
      <c r="C692" s="125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spans="1:26" ht="12.75" customHeight="1">
      <c r="A693" s="111"/>
      <c r="B693" s="111"/>
      <c r="C693" s="125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spans="1:26" ht="12.75" customHeight="1">
      <c r="A694" s="111"/>
      <c r="B694" s="111"/>
      <c r="C694" s="125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spans="1:26" ht="12.75" customHeight="1">
      <c r="A695" s="111"/>
      <c r="B695" s="111"/>
      <c r="C695" s="125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spans="1:26" ht="12.75" customHeight="1">
      <c r="A696" s="111"/>
      <c r="B696" s="111"/>
      <c r="C696" s="125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spans="1:26" ht="12.75" customHeight="1">
      <c r="A697" s="111"/>
      <c r="B697" s="111"/>
      <c r="C697" s="125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spans="1:26" ht="12.75" customHeight="1">
      <c r="A698" s="111"/>
      <c r="B698" s="111"/>
      <c r="C698" s="125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spans="1:26" ht="12.75" customHeight="1">
      <c r="A699" s="111"/>
      <c r="B699" s="111"/>
      <c r="C699" s="125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spans="1:26" ht="12.75" customHeight="1">
      <c r="A700" s="111"/>
      <c r="B700" s="111"/>
      <c r="C700" s="125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spans="1:26" ht="12.75" customHeight="1">
      <c r="A701" s="111"/>
      <c r="B701" s="111"/>
      <c r="C701" s="125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spans="1:26" ht="12.75" customHeight="1">
      <c r="A702" s="111"/>
      <c r="B702" s="111"/>
      <c r="C702" s="125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spans="1:26" ht="12.75" customHeight="1">
      <c r="A703" s="111"/>
      <c r="B703" s="111"/>
      <c r="C703" s="125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spans="1:26" ht="12.75" customHeight="1">
      <c r="A704" s="111"/>
      <c r="B704" s="111"/>
      <c r="C704" s="125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spans="1:26" ht="12.75" customHeight="1">
      <c r="A705" s="111"/>
      <c r="B705" s="111"/>
      <c r="C705" s="125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spans="1:26" ht="12.75" customHeight="1">
      <c r="A706" s="111"/>
      <c r="B706" s="111"/>
      <c r="C706" s="125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spans="1:26" ht="12.75" customHeight="1">
      <c r="A707" s="111"/>
      <c r="B707" s="111"/>
      <c r="C707" s="125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spans="1:26" ht="12.75" customHeight="1">
      <c r="A708" s="111"/>
      <c r="B708" s="111"/>
      <c r="C708" s="125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spans="1:26" ht="12.75" customHeight="1">
      <c r="A709" s="111"/>
      <c r="B709" s="111"/>
      <c r="C709" s="125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spans="1:26" ht="12.75" customHeight="1">
      <c r="A710" s="111"/>
      <c r="B710" s="111"/>
      <c r="C710" s="125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spans="1:26" ht="12.75" customHeight="1">
      <c r="A711" s="111"/>
      <c r="B711" s="111"/>
      <c r="C711" s="125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spans="1:26" ht="12.75" customHeight="1">
      <c r="A712" s="111"/>
      <c r="B712" s="111"/>
      <c r="C712" s="125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spans="1:26" ht="12.75" customHeight="1">
      <c r="A713" s="111"/>
      <c r="B713" s="111"/>
      <c r="C713" s="125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spans="1:26" ht="12.75" customHeight="1">
      <c r="A714" s="111"/>
      <c r="B714" s="111"/>
      <c r="C714" s="125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spans="1:26" ht="12.75" customHeight="1">
      <c r="A715" s="111"/>
      <c r="B715" s="111"/>
      <c r="C715" s="125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spans="1:26" ht="12.75" customHeight="1">
      <c r="A716" s="111"/>
      <c r="B716" s="111"/>
      <c r="C716" s="125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spans="1:26" ht="12.75" customHeight="1">
      <c r="A717" s="111"/>
      <c r="B717" s="111"/>
      <c r="C717" s="125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spans="1:26" ht="12.75" customHeight="1">
      <c r="A718" s="111"/>
      <c r="B718" s="111"/>
      <c r="C718" s="125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spans="1:26" ht="12.75" customHeight="1">
      <c r="A719" s="111"/>
      <c r="B719" s="111"/>
      <c r="C719" s="125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spans="1:26" ht="12.75" customHeight="1">
      <c r="A720" s="111"/>
      <c r="B720" s="111"/>
      <c r="C720" s="125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spans="1:26" ht="12.75" customHeight="1">
      <c r="A721" s="111"/>
      <c r="B721" s="111"/>
      <c r="C721" s="125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spans="1:26" ht="12.75" customHeight="1">
      <c r="A722" s="111"/>
      <c r="B722" s="111"/>
      <c r="C722" s="125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spans="1:26" ht="12.75" customHeight="1">
      <c r="A723" s="111"/>
      <c r="B723" s="111"/>
      <c r="C723" s="125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spans="1:26" ht="12.75" customHeight="1">
      <c r="A724" s="111"/>
      <c r="B724" s="111"/>
      <c r="C724" s="125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spans="1:26" ht="12.75" customHeight="1">
      <c r="A725" s="111"/>
      <c r="B725" s="111"/>
      <c r="C725" s="125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spans="1:26" ht="12.75" customHeight="1">
      <c r="A726" s="111"/>
      <c r="B726" s="111"/>
      <c r="C726" s="125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spans="1:26" ht="12.75" customHeight="1">
      <c r="A727" s="111"/>
      <c r="B727" s="111"/>
      <c r="C727" s="125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spans="1:26" ht="12.75" customHeight="1">
      <c r="A728" s="111"/>
      <c r="B728" s="111"/>
      <c r="C728" s="125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spans="1:26" ht="12.75" customHeight="1">
      <c r="A729" s="111"/>
      <c r="B729" s="111"/>
      <c r="C729" s="125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spans="1:26" ht="12.75" customHeight="1">
      <c r="A730" s="111"/>
      <c r="B730" s="111"/>
      <c r="C730" s="125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spans="1:26" ht="12.75" customHeight="1">
      <c r="A731" s="111"/>
      <c r="B731" s="111"/>
      <c r="C731" s="125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spans="1:26" ht="12.75" customHeight="1">
      <c r="A732" s="111"/>
      <c r="B732" s="111"/>
      <c r="C732" s="125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spans="1:26" ht="12.75" customHeight="1">
      <c r="A733" s="111"/>
      <c r="B733" s="111"/>
      <c r="C733" s="125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spans="1:26" ht="12.75" customHeight="1">
      <c r="A734" s="111"/>
      <c r="B734" s="111"/>
      <c r="C734" s="125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spans="1:26" ht="12.75" customHeight="1">
      <c r="A735" s="111"/>
      <c r="B735" s="111"/>
      <c r="C735" s="125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spans="1:26" ht="12.75" customHeight="1">
      <c r="A736" s="111"/>
      <c r="B736" s="111"/>
      <c r="C736" s="125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spans="1:26" ht="12.75" customHeight="1">
      <c r="A737" s="111"/>
      <c r="B737" s="111"/>
      <c r="C737" s="125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spans="1:26" ht="12.75" customHeight="1">
      <c r="A738" s="111"/>
      <c r="B738" s="111"/>
      <c r="C738" s="125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spans="1:26" ht="12.75" customHeight="1">
      <c r="A739" s="111"/>
      <c r="B739" s="111"/>
      <c r="C739" s="125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spans="1:26" ht="12.75" customHeight="1">
      <c r="A740" s="111"/>
      <c r="B740" s="111"/>
      <c r="C740" s="125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spans="1:26" ht="12.75" customHeight="1">
      <c r="A741" s="111"/>
      <c r="B741" s="111"/>
      <c r="C741" s="125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spans="1:26" ht="12.75" customHeight="1">
      <c r="A742" s="111"/>
      <c r="B742" s="111"/>
      <c r="C742" s="125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spans="1:26" ht="12.75" customHeight="1">
      <c r="A743" s="111"/>
      <c r="B743" s="111"/>
      <c r="C743" s="125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spans="1:26" ht="12.75" customHeight="1">
      <c r="A744" s="111"/>
      <c r="B744" s="111"/>
      <c r="C744" s="125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spans="1:26" ht="12.75" customHeight="1">
      <c r="A745" s="111"/>
      <c r="B745" s="111"/>
      <c r="C745" s="125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spans="1:26" ht="12.75" customHeight="1">
      <c r="A746" s="111"/>
      <c r="B746" s="111"/>
      <c r="C746" s="125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spans="1:26" ht="12.75" customHeight="1">
      <c r="A747" s="111"/>
      <c r="B747" s="111"/>
      <c r="C747" s="125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spans="1:26" ht="12.75" customHeight="1">
      <c r="A748" s="111"/>
      <c r="B748" s="111"/>
      <c r="C748" s="125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spans="1:26" ht="12.75" customHeight="1">
      <c r="A749" s="111"/>
      <c r="B749" s="111"/>
      <c r="C749" s="125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spans="1:26" ht="12.75" customHeight="1">
      <c r="A750" s="111"/>
      <c r="B750" s="111"/>
      <c r="C750" s="125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spans="1:26" ht="12.75" customHeight="1">
      <c r="A751" s="111"/>
      <c r="B751" s="111"/>
      <c r="C751" s="125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spans="1:26" ht="12.75" customHeight="1">
      <c r="A752" s="111"/>
      <c r="B752" s="111"/>
      <c r="C752" s="125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spans="1:26" ht="12.75" customHeight="1">
      <c r="A753" s="111"/>
      <c r="B753" s="111"/>
      <c r="C753" s="125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spans="1:26" ht="12.75" customHeight="1">
      <c r="A754" s="111"/>
      <c r="B754" s="111"/>
      <c r="C754" s="125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spans="1:26" ht="12.75" customHeight="1">
      <c r="A755" s="111"/>
      <c r="B755" s="111"/>
      <c r="C755" s="125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spans="1:26" ht="12.75" customHeight="1">
      <c r="A756" s="111"/>
      <c r="B756" s="111"/>
      <c r="C756" s="125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spans="1:26" ht="12.75" customHeight="1">
      <c r="A757" s="111"/>
      <c r="B757" s="111"/>
      <c r="C757" s="125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spans="1:26" ht="12.75" customHeight="1">
      <c r="A758" s="111"/>
      <c r="B758" s="111"/>
      <c r="C758" s="125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spans="1:26" ht="12.75" customHeight="1">
      <c r="A759" s="111"/>
      <c r="B759" s="111"/>
      <c r="C759" s="125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spans="1:26" ht="12.75" customHeight="1">
      <c r="A760" s="111"/>
      <c r="B760" s="111"/>
      <c r="C760" s="125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spans="1:26" ht="12.75" customHeight="1">
      <c r="A761" s="111"/>
      <c r="B761" s="111"/>
      <c r="C761" s="125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spans="1:26" ht="12.75" customHeight="1">
      <c r="A762" s="111"/>
      <c r="B762" s="111"/>
      <c r="C762" s="125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spans="1:26" ht="12.75" customHeight="1">
      <c r="A763" s="111"/>
      <c r="B763" s="111"/>
      <c r="C763" s="125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spans="1:26" ht="12.75" customHeight="1">
      <c r="A764" s="111"/>
      <c r="B764" s="111"/>
      <c r="C764" s="125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spans="1:26" ht="12.75" customHeight="1">
      <c r="A765" s="111"/>
      <c r="B765" s="111"/>
      <c r="C765" s="125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spans="1:26" ht="12.75" customHeight="1">
      <c r="A766" s="111"/>
      <c r="B766" s="111"/>
      <c r="C766" s="125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spans="1:26" ht="12.75" customHeight="1">
      <c r="A767" s="111"/>
      <c r="B767" s="111"/>
      <c r="C767" s="125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spans="1:26" ht="12.75" customHeight="1">
      <c r="A768" s="111"/>
      <c r="B768" s="111"/>
      <c r="C768" s="125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spans="1:26" ht="12.75" customHeight="1">
      <c r="A769" s="111"/>
      <c r="B769" s="111"/>
      <c r="C769" s="125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spans="1:26" ht="12.75" customHeight="1">
      <c r="A770" s="111"/>
      <c r="B770" s="111"/>
      <c r="C770" s="125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spans="1:26" ht="12.75" customHeight="1">
      <c r="A771" s="111"/>
      <c r="B771" s="111"/>
      <c r="C771" s="125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spans="1:26" ht="12.75" customHeight="1">
      <c r="A772" s="111"/>
      <c r="B772" s="111"/>
      <c r="C772" s="125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spans="1:26" ht="12.75" customHeight="1">
      <c r="A773" s="111"/>
      <c r="B773" s="111"/>
      <c r="C773" s="125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spans="1:26" ht="12.75" customHeight="1">
      <c r="A774" s="111"/>
      <c r="B774" s="111"/>
      <c r="C774" s="125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spans="1:26" ht="12.75" customHeight="1">
      <c r="A775" s="111"/>
      <c r="B775" s="111"/>
      <c r="C775" s="125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spans="1:26" ht="12.75" customHeight="1">
      <c r="A776" s="111"/>
      <c r="B776" s="111"/>
      <c r="C776" s="125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spans="1:26" ht="12.75" customHeight="1">
      <c r="A777" s="111"/>
      <c r="B777" s="111"/>
      <c r="C777" s="125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spans="1:26" ht="12.75" customHeight="1">
      <c r="A778" s="111"/>
      <c r="B778" s="111"/>
      <c r="C778" s="125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spans="1:26" ht="12.75" customHeight="1">
      <c r="A779" s="111"/>
      <c r="B779" s="111"/>
      <c r="C779" s="125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spans="1:26" ht="12.75" customHeight="1">
      <c r="A780" s="111"/>
      <c r="B780" s="111"/>
      <c r="C780" s="125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spans="1:26" ht="12.75" customHeight="1">
      <c r="A781" s="111"/>
      <c r="B781" s="111"/>
      <c r="C781" s="125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spans="1:26" ht="12.75" customHeight="1">
      <c r="A782" s="111"/>
      <c r="B782" s="111"/>
      <c r="C782" s="125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spans="1:26" ht="12.75" customHeight="1">
      <c r="A783" s="111"/>
      <c r="B783" s="111"/>
      <c r="C783" s="125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spans="1:26" ht="12.75" customHeight="1">
      <c r="A784" s="111"/>
      <c r="B784" s="111"/>
      <c r="C784" s="125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spans="1:26" ht="12.75" customHeight="1">
      <c r="A785" s="111"/>
      <c r="B785" s="111"/>
      <c r="C785" s="125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spans="1:26" ht="12.75" customHeight="1">
      <c r="A786" s="111"/>
      <c r="B786" s="111"/>
      <c r="C786" s="125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spans="1:26" ht="12.75" customHeight="1">
      <c r="A787" s="111"/>
      <c r="B787" s="111"/>
      <c r="C787" s="125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spans="1:26" ht="12.75" customHeight="1">
      <c r="A788" s="111"/>
      <c r="B788" s="111"/>
      <c r="C788" s="125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spans="1:26" ht="12.75" customHeight="1">
      <c r="A789" s="111"/>
      <c r="B789" s="111"/>
      <c r="C789" s="125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spans="1:26" ht="12.75" customHeight="1">
      <c r="A790" s="111"/>
      <c r="B790" s="111"/>
      <c r="C790" s="125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spans="1:26" ht="12.75" customHeight="1">
      <c r="A791" s="111"/>
      <c r="B791" s="111"/>
      <c r="C791" s="125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spans="1:26" ht="12.75" customHeight="1">
      <c r="A792" s="111"/>
      <c r="B792" s="111"/>
      <c r="C792" s="125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spans="1:26" ht="12.75" customHeight="1">
      <c r="A793" s="111"/>
      <c r="B793" s="111"/>
      <c r="C793" s="125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spans="1:26" ht="12.75" customHeight="1">
      <c r="A794" s="111"/>
      <c r="B794" s="111"/>
      <c r="C794" s="125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spans="1:26" ht="12.75" customHeight="1">
      <c r="A795" s="111"/>
      <c r="B795" s="111"/>
      <c r="C795" s="125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spans="1:26" ht="12.75" customHeight="1">
      <c r="A796" s="111"/>
      <c r="B796" s="111"/>
      <c r="C796" s="125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spans="1:26" ht="12.75" customHeight="1">
      <c r="A797" s="111"/>
      <c r="B797" s="111"/>
      <c r="C797" s="125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spans="1:26" ht="12.75" customHeight="1">
      <c r="A798" s="111"/>
      <c r="B798" s="111"/>
      <c r="C798" s="125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spans="1:26" ht="12.75" customHeight="1">
      <c r="A799" s="111"/>
      <c r="B799" s="111"/>
      <c r="C799" s="125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spans="1:26" ht="12.75" customHeight="1">
      <c r="A800" s="111"/>
      <c r="B800" s="111"/>
      <c r="C800" s="125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spans="1:26" ht="12.75" customHeight="1">
      <c r="A801" s="111"/>
      <c r="B801" s="111"/>
      <c r="C801" s="125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spans="1:26" ht="12.75" customHeight="1">
      <c r="A802" s="111"/>
      <c r="B802" s="111"/>
      <c r="C802" s="125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spans="1:26" ht="12.75" customHeight="1">
      <c r="A803" s="111"/>
      <c r="B803" s="111"/>
      <c r="C803" s="125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spans="1:26" ht="12.75" customHeight="1">
      <c r="A804" s="111"/>
      <c r="B804" s="111"/>
      <c r="C804" s="125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spans="1:26" ht="12.75" customHeight="1">
      <c r="A805" s="111"/>
      <c r="B805" s="111"/>
      <c r="C805" s="125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spans="1:26" ht="12.75" customHeight="1">
      <c r="A806" s="111"/>
      <c r="B806" s="111"/>
      <c r="C806" s="125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spans="1:26" ht="12.75" customHeight="1">
      <c r="A807" s="111"/>
      <c r="B807" s="111"/>
      <c r="C807" s="125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spans="1:26" ht="12.75" customHeight="1">
      <c r="A808" s="111"/>
      <c r="B808" s="111"/>
      <c r="C808" s="125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spans="1:26" ht="12.75" customHeight="1">
      <c r="A809" s="111"/>
      <c r="B809" s="111"/>
      <c r="C809" s="125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spans="1:26" ht="12.75" customHeight="1">
      <c r="A810" s="111"/>
      <c r="B810" s="111"/>
      <c r="C810" s="125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spans="1:26" ht="12.75" customHeight="1">
      <c r="A811" s="111"/>
      <c r="B811" s="111"/>
      <c r="C811" s="125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spans="1:26" ht="12.75" customHeight="1">
      <c r="A812" s="111"/>
      <c r="B812" s="111"/>
      <c r="C812" s="125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spans="1:26" ht="12.75" customHeight="1">
      <c r="A813" s="111"/>
      <c r="B813" s="111"/>
      <c r="C813" s="125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spans="1:26" ht="12.75" customHeight="1">
      <c r="A814" s="111"/>
      <c r="B814" s="111"/>
      <c r="C814" s="125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spans="1:26" ht="12.75" customHeight="1">
      <c r="A815" s="111"/>
      <c r="B815" s="111"/>
      <c r="C815" s="125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spans="1:26" ht="12.75" customHeight="1">
      <c r="A816" s="111"/>
      <c r="B816" s="111"/>
      <c r="C816" s="125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spans="1:26" ht="12.75" customHeight="1">
      <c r="A817" s="111"/>
      <c r="B817" s="111"/>
      <c r="C817" s="125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spans="1:26" ht="12.75" customHeight="1">
      <c r="A818" s="111"/>
      <c r="B818" s="111"/>
      <c r="C818" s="125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spans="1:26" ht="12.75" customHeight="1">
      <c r="A819" s="111"/>
      <c r="B819" s="111"/>
      <c r="C819" s="125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spans="1:26" ht="12.75" customHeight="1">
      <c r="A820" s="111"/>
      <c r="B820" s="111"/>
      <c r="C820" s="125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spans="1:26" ht="12.75" customHeight="1">
      <c r="A821" s="111"/>
      <c r="B821" s="111"/>
      <c r="C821" s="125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spans="1:26" ht="12.75" customHeight="1">
      <c r="A822" s="111"/>
      <c r="B822" s="111"/>
      <c r="C822" s="125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spans="1:26" ht="12.75" customHeight="1">
      <c r="A823" s="111"/>
      <c r="B823" s="111"/>
      <c r="C823" s="125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spans="1:26" ht="12.75" customHeight="1">
      <c r="A824" s="111"/>
      <c r="B824" s="111"/>
      <c r="C824" s="125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spans="1:26" ht="12.75" customHeight="1">
      <c r="A825" s="111"/>
      <c r="B825" s="111"/>
      <c r="C825" s="125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spans="1:26" ht="12.75" customHeight="1">
      <c r="A826" s="111"/>
      <c r="B826" s="111"/>
      <c r="C826" s="125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spans="1:26" ht="12.75" customHeight="1">
      <c r="A827" s="111"/>
      <c r="B827" s="111"/>
      <c r="C827" s="125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spans="1:26" ht="12.75" customHeight="1">
      <c r="A828" s="111"/>
      <c r="B828" s="111"/>
      <c r="C828" s="125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spans="1:26" ht="12.75" customHeight="1">
      <c r="A829" s="111"/>
      <c r="B829" s="111"/>
      <c r="C829" s="125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spans="1:26" ht="12.75" customHeight="1">
      <c r="A830" s="111"/>
      <c r="B830" s="111"/>
      <c r="C830" s="125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spans="1:26" ht="12.75" customHeight="1">
      <c r="A831" s="111"/>
      <c r="B831" s="111"/>
      <c r="C831" s="125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spans="1:26" ht="12.75" customHeight="1">
      <c r="A832" s="111"/>
      <c r="B832" s="111"/>
      <c r="C832" s="125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spans="1:26" ht="12.75" customHeight="1">
      <c r="A833" s="111"/>
      <c r="B833" s="111"/>
      <c r="C833" s="125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spans="1:26" ht="12.75" customHeight="1">
      <c r="A834" s="111"/>
      <c r="B834" s="111"/>
      <c r="C834" s="125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spans="1:26" ht="12.75" customHeight="1">
      <c r="A835" s="111"/>
      <c r="B835" s="111"/>
      <c r="C835" s="125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spans="1:26" ht="12.75" customHeight="1">
      <c r="A836" s="111"/>
      <c r="B836" s="111"/>
      <c r="C836" s="125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spans="1:26" ht="12.75" customHeight="1">
      <c r="A837" s="111"/>
      <c r="B837" s="111"/>
      <c r="C837" s="125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spans="1:26" ht="12.75" customHeight="1">
      <c r="A838" s="111"/>
      <c r="B838" s="111"/>
      <c r="C838" s="125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spans="1:26" ht="12.75" customHeight="1">
      <c r="A839" s="111"/>
      <c r="B839" s="111"/>
      <c r="C839" s="125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spans="1:26" ht="12.75" customHeight="1">
      <c r="A840" s="111"/>
      <c r="B840" s="111"/>
      <c r="C840" s="125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spans="1:26" ht="12.75" customHeight="1">
      <c r="A841" s="111"/>
      <c r="B841" s="111"/>
      <c r="C841" s="125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spans="1:26" ht="12.75" customHeight="1">
      <c r="A842" s="111"/>
      <c r="B842" s="111"/>
      <c r="C842" s="125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spans="1:26" ht="12.75" customHeight="1">
      <c r="A843" s="111"/>
      <c r="B843" s="111"/>
      <c r="C843" s="125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spans="1:26" ht="12.75" customHeight="1">
      <c r="A844" s="111"/>
      <c r="B844" s="111"/>
      <c r="C844" s="125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spans="1:26" ht="12.75" customHeight="1">
      <c r="A845" s="111"/>
      <c r="B845" s="111"/>
      <c r="C845" s="125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spans="1:26" ht="12.75" customHeight="1">
      <c r="A846" s="111"/>
      <c r="B846" s="111"/>
      <c r="C846" s="125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spans="1:26" ht="12.75" customHeight="1">
      <c r="A847" s="111"/>
      <c r="B847" s="111"/>
      <c r="C847" s="125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spans="1:26" ht="12.75" customHeight="1">
      <c r="A848" s="111"/>
      <c r="B848" s="111"/>
      <c r="C848" s="125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spans="1:26" ht="12.75" customHeight="1">
      <c r="A849" s="111"/>
      <c r="B849" s="111"/>
      <c r="C849" s="125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spans="1:26" ht="12.75" customHeight="1">
      <c r="A850" s="111"/>
      <c r="B850" s="111"/>
      <c r="C850" s="125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spans="1:26" ht="12.75" customHeight="1">
      <c r="A851" s="111"/>
      <c r="B851" s="111"/>
      <c r="C851" s="125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spans="1:26" ht="12.75" customHeight="1">
      <c r="A852" s="111"/>
      <c r="B852" s="111"/>
      <c r="C852" s="125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spans="1:26" ht="12.75" customHeight="1">
      <c r="A853" s="111"/>
      <c r="B853" s="111"/>
      <c r="C853" s="125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spans="1:26" ht="12.75" customHeight="1">
      <c r="A854" s="111"/>
      <c r="B854" s="111"/>
      <c r="C854" s="125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spans="1:26" ht="12.75" customHeight="1">
      <c r="A855" s="111"/>
      <c r="B855" s="111"/>
      <c r="C855" s="125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spans="1:26" ht="12.75" customHeight="1">
      <c r="A856" s="111"/>
      <c r="B856" s="111"/>
      <c r="C856" s="125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spans="1:26" ht="12.75" customHeight="1">
      <c r="A857" s="111"/>
      <c r="B857" s="111"/>
      <c r="C857" s="125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spans="1:26" ht="12.75" customHeight="1">
      <c r="A858" s="111"/>
      <c r="B858" s="111"/>
      <c r="C858" s="125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spans="1:26" ht="12.75" customHeight="1">
      <c r="A859" s="111"/>
      <c r="B859" s="111"/>
      <c r="C859" s="125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spans="1:26" ht="12.75" customHeight="1">
      <c r="A860" s="111"/>
      <c r="B860" s="111"/>
      <c r="C860" s="125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spans="1:26" ht="12.75" customHeight="1">
      <c r="A861" s="111"/>
      <c r="B861" s="111"/>
      <c r="C861" s="125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spans="1:26" ht="12.75" customHeight="1">
      <c r="A862" s="111"/>
      <c r="B862" s="111"/>
      <c r="C862" s="125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spans="1:26" ht="12.75" customHeight="1">
      <c r="A863" s="111"/>
      <c r="B863" s="111"/>
      <c r="C863" s="125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spans="1:26" ht="12.75" customHeight="1">
      <c r="A864" s="111"/>
      <c r="B864" s="111"/>
      <c r="C864" s="125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spans="1:26" ht="12.75" customHeight="1">
      <c r="A865" s="111"/>
      <c r="B865" s="111"/>
      <c r="C865" s="125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spans="1:26" ht="12.75" customHeight="1">
      <c r="A866" s="111"/>
      <c r="B866" s="111"/>
      <c r="C866" s="125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spans="1:26" ht="12.75" customHeight="1">
      <c r="A867" s="111"/>
      <c r="B867" s="111"/>
      <c r="C867" s="125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spans="1:26" ht="12.75" customHeight="1">
      <c r="A868" s="111"/>
      <c r="B868" s="111"/>
      <c r="C868" s="125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spans="1:26" ht="12.75" customHeight="1">
      <c r="A869" s="111"/>
      <c r="B869" s="111"/>
      <c r="C869" s="125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spans="1:26" ht="12.75" customHeight="1">
      <c r="A870" s="111"/>
      <c r="B870" s="111"/>
      <c r="C870" s="125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spans="1:26" ht="12.75" customHeight="1">
      <c r="A871" s="111"/>
      <c r="B871" s="111"/>
      <c r="C871" s="125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spans="1:26" ht="12.75" customHeight="1">
      <c r="A872" s="111"/>
      <c r="B872" s="111"/>
      <c r="C872" s="125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spans="1:26" ht="12.75" customHeight="1">
      <c r="A873" s="111"/>
      <c r="B873" s="111"/>
      <c r="C873" s="125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spans="1:26" ht="12.75" customHeight="1">
      <c r="A874" s="111"/>
      <c r="B874" s="111"/>
      <c r="C874" s="125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spans="1:26" ht="12.75" customHeight="1">
      <c r="A875" s="111"/>
      <c r="B875" s="111"/>
      <c r="C875" s="125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spans="1:26" ht="12.75" customHeight="1">
      <c r="A876" s="111"/>
      <c r="B876" s="111"/>
      <c r="C876" s="125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spans="1:26" ht="12.75" customHeight="1">
      <c r="A877" s="111"/>
      <c r="B877" s="111"/>
      <c r="C877" s="125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spans="1:26" ht="12.75" customHeight="1">
      <c r="A878" s="111"/>
      <c r="B878" s="111"/>
      <c r="C878" s="125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spans="1:26" ht="12.75" customHeight="1">
      <c r="A879" s="111"/>
      <c r="B879" s="111"/>
      <c r="C879" s="125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spans="1:26" ht="12.75" customHeight="1">
      <c r="A880" s="111"/>
      <c r="B880" s="111"/>
      <c r="C880" s="125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spans="1:26" ht="12.75" customHeight="1">
      <c r="A881" s="111"/>
      <c r="B881" s="111"/>
      <c r="C881" s="125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spans="1:26" ht="12.75" customHeight="1">
      <c r="A882" s="111"/>
      <c r="B882" s="111"/>
      <c r="C882" s="125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spans="1:26" ht="12.75" customHeight="1">
      <c r="A883" s="111"/>
      <c r="B883" s="111"/>
      <c r="C883" s="125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spans="1:26" ht="12.75" customHeight="1">
      <c r="A884" s="111"/>
      <c r="B884" s="111"/>
      <c r="C884" s="125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spans="1:26" ht="12.75" customHeight="1">
      <c r="A885" s="111"/>
      <c r="B885" s="111"/>
      <c r="C885" s="125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spans="1:26" ht="12.75" customHeight="1">
      <c r="A886" s="111"/>
      <c r="B886" s="111"/>
      <c r="C886" s="125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spans="1:26" ht="12.75" customHeight="1">
      <c r="A887" s="111"/>
      <c r="B887" s="111"/>
      <c r="C887" s="125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spans="1:26" ht="12.75" customHeight="1">
      <c r="A888" s="111"/>
      <c r="B888" s="111"/>
      <c r="C888" s="125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spans="1:26" ht="12.75" customHeight="1">
      <c r="A889" s="111"/>
      <c r="B889" s="111"/>
      <c r="C889" s="125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spans="1:26" ht="12.75" customHeight="1">
      <c r="A890" s="111"/>
      <c r="B890" s="111"/>
      <c r="C890" s="125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spans="1:26" ht="12.75" customHeight="1">
      <c r="A891" s="111"/>
      <c r="B891" s="111"/>
      <c r="C891" s="125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spans="1:26" ht="12.75" customHeight="1">
      <c r="A892" s="111"/>
      <c r="B892" s="111"/>
      <c r="C892" s="125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spans="1:26" ht="12.75" customHeight="1">
      <c r="A893" s="111"/>
      <c r="B893" s="111"/>
      <c r="C893" s="125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spans="1:26" ht="12.75" customHeight="1">
      <c r="A894" s="111"/>
      <c r="B894" s="111"/>
      <c r="C894" s="125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spans="1:26" ht="12.75" customHeight="1">
      <c r="A895" s="111"/>
      <c r="B895" s="111"/>
      <c r="C895" s="125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spans="1:26" ht="12.75" customHeight="1">
      <c r="A896" s="111"/>
      <c r="B896" s="111"/>
      <c r="C896" s="125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spans="1:26" ht="12.75" customHeight="1">
      <c r="A897" s="111"/>
      <c r="B897" s="111"/>
      <c r="C897" s="125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spans="1:26" ht="12.75" customHeight="1">
      <c r="A898" s="111"/>
      <c r="B898" s="111"/>
      <c r="C898" s="125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spans="1:26" ht="12.75" customHeight="1">
      <c r="A899" s="111"/>
      <c r="B899" s="111"/>
      <c r="C899" s="125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spans="1:26" ht="12.75" customHeight="1">
      <c r="A900" s="111"/>
      <c r="B900" s="111"/>
      <c r="C900" s="125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spans="1:26" ht="12.75" customHeight="1">
      <c r="A901" s="111"/>
      <c r="B901" s="111"/>
      <c r="C901" s="125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spans="1:26" ht="12.75" customHeight="1">
      <c r="A902" s="111"/>
      <c r="B902" s="111"/>
      <c r="C902" s="125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spans="1:26" ht="12.75" customHeight="1">
      <c r="A903" s="111"/>
      <c r="B903" s="111"/>
      <c r="C903" s="125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spans="1:26" ht="12.75" customHeight="1">
      <c r="A904" s="111"/>
      <c r="B904" s="111"/>
      <c r="C904" s="125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spans="1:26" ht="12.75" customHeight="1">
      <c r="A905" s="111"/>
      <c r="B905" s="111"/>
      <c r="C905" s="125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spans="1:26" ht="12.75" customHeight="1">
      <c r="A906" s="111"/>
      <c r="B906" s="111"/>
      <c r="C906" s="125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spans="1:26" ht="12.75" customHeight="1">
      <c r="A907" s="111"/>
      <c r="B907" s="111"/>
      <c r="C907" s="125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spans="1:26" ht="12.75" customHeight="1">
      <c r="A908" s="111"/>
      <c r="B908" s="111"/>
      <c r="C908" s="125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spans="1:26" ht="12.75" customHeight="1">
      <c r="A909" s="111"/>
      <c r="B909" s="111"/>
      <c r="C909" s="125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spans="1:26" ht="12.75" customHeight="1">
      <c r="A910" s="111"/>
      <c r="B910" s="111"/>
      <c r="C910" s="125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spans="1:26" ht="12.75" customHeight="1">
      <c r="A911" s="111"/>
      <c r="B911" s="111"/>
      <c r="C911" s="125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spans="1:26" ht="12.75" customHeight="1">
      <c r="A912" s="111"/>
      <c r="B912" s="111"/>
      <c r="C912" s="125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spans="1:26" ht="12.75" customHeight="1">
      <c r="A913" s="111"/>
      <c r="B913" s="111"/>
      <c r="C913" s="125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spans="1:26" ht="12.75" customHeight="1">
      <c r="A914" s="111"/>
      <c r="B914" s="111"/>
      <c r="C914" s="125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spans="1:26" ht="12.75" customHeight="1">
      <c r="A915" s="111"/>
      <c r="B915" s="111"/>
      <c r="C915" s="125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spans="1:26" ht="12.75" customHeight="1">
      <c r="A916" s="111"/>
      <c r="B916" s="111"/>
      <c r="C916" s="125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spans="1:26" ht="12.75" customHeight="1">
      <c r="A917" s="111"/>
      <c r="B917" s="111"/>
      <c r="C917" s="125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spans="1:26" ht="12.75" customHeight="1">
      <c r="A918" s="111"/>
      <c r="B918" s="111"/>
      <c r="C918" s="125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spans="1:26" ht="12.75" customHeight="1">
      <c r="A919" s="111"/>
      <c r="B919" s="111"/>
      <c r="C919" s="125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spans="1:26" ht="12.75" customHeight="1">
      <c r="A920" s="111"/>
      <c r="B920" s="111"/>
      <c r="C920" s="125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spans="1:26" ht="12.75" customHeight="1">
      <c r="A921" s="111"/>
      <c r="B921" s="111"/>
      <c r="C921" s="125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spans="1:26" ht="12.75" customHeight="1">
      <c r="A922" s="111"/>
      <c r="B922" s="111"/>
      <c r="C922" s="125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spans="1:26" ht="12.75" customHeight="1">
      <c r="A923" s="111"/>
      <c r="B923" s="111"/>
      <c r="C923" s="125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spans="1:26" ht="12.75" customHeight="1">
      <c r="A924" s="111"/>
      <c r="B924" s="111"/>
      <c r="C924" s="125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spans="1:26" ht="12.75" customHeight="1">
      <c r="A925" s="111"/>
      <c r="B925" s="111"/>
      <c r="C925" s="125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spans="1:26" ht="12.75" customHeight="1">
      <c r="A926" s="111"/>
      <c r="B926" s="111"/>
      <c r="C926" s="125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spans="1:26" ht="12.75" customHeight="1">
      <c r="A927" s="111"/>
      <c r="B927" s="111"/>
      <c r="C927" s="125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spans="1:26" ht="12.75" customHeight="1">
      <c r="A928" s="111"/>
      <c r="B928" s="111"/>
      <c r="C928" s="125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spans="1:26" ht="12.75" customHeight="1">
      <c r="A929" s="111"/>
      <c r="B929" s="111"/>
      <c r="C929" s="125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spans="1:26" ht="12.75" customHeight="1">
      <c r="A930" s="111"/>
      <c r="B930" s="111"/>
      <c r="C930" s="125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spans="1:26" ht="12.75" customHeight="1">
      <c r="A931" s="111"/>
      <c r="B931" s="111"/>
      <c r="C931" s="125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spans="1:26" ht="12.75" customHeight="1">
      <c r="A932" s="111"/>
      <c r="B932" s="111"/>
      <c r="C932" s="125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spans="1:26" ht="12.75" customHeight="1">
      <c r="A933" s="111"/>
      <c r="B933" s="111"/>
      <c r="C933" s="125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spans="1:26" ht="12.75" customHeight="1">
      <c r="A934" s="111"/>
      <c r="B934" s="111"/>
      <c r="C934" s="125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spans="1:26" ht="12.75" customHeight="1">
      <c r="A935" s="111"/>
      <c r="B935" s="111"/>
      <c r="C935" s="125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spans="1:26" ht="12.75" customHeight="1">
      <c r="A936" s="111"/>
      <c r="B936" s="111"/>
      <c r="C936" s="125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spans="1:26" ht="12.75" customHeight="1">
      <c r="A937" s="111"/>
      <c r="B937" s="111"/>
      <c r="C937" s="125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spans="1:26" ht="12.75" customHeight="1">
      <c r="A938" s="111"/>
      <c r="B938" s="111"/>
      <c r="C938" s="125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spans="1:26" ht="12.75" customHeight="1">
      <c r="A939" s="111"/>
      <c r="B939" s="111"/>
      <c r="C939" s="125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spans="1:26" ht="12.75" customHeight="1">
      <c r="A940" s="111"/>
      <c r="B940" s="111"/>
      <c r="C940" s="125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spans="1:26" ht="12.75" customHeight="1">
      <c r="A941" s="111"/>
      <c r="B941" s="111"/>
      <c r="C941" s="125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spans="1:26" ht="12.75" customHeight="1">
      <c r="A942" s="111"/>
      <c r="B942" s="111"/>
      <c r="C942" s="125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spans="1:26" ht="12.75" customHeight="1">
      <c r="A943" s="111"/>
      <c r="B943" s="111"/>
      <c r="C943" s="125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spans="1:26" ht="12.75" customHeight="1">
      <c r="A944" s="111"/>
      <c r="B944" s="111"/>
      <c r="C944" s="125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spans="1:26" ht="12.75" customHeight="1">
      <c r="A945" s="111"/>
      <c r="B945" s="111"/>
      <c r="C945" s="125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spans="1:26" ht="12.75" customHeight="1">
      <c r="A946" s="111"/>
      <c r="B946" s="111"/>
      <c r="C946" s="125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spans="1:26" ht="12.75" customHeight="1">
      <c r="A947" s="111"/>
      <c r="B947" s="111"/>
      <c r="C947" s="125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spans="1:26" ht="12.75" customHeight="1">
      <c r="A948" s="111"/>
      <c r="B948" s="111"/>
      <c r="C948" s="125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spans="1:26" ht="12.75" customHeight="1">
      <c r="A949" s="111"/>
      <c r="B949" s="111"/>
      <c r="C949" s="125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spans="1:26" ht="12.75" customHeight="1">
      <c r="A950" s="111"/>
      <c r="B950" s="111"/>
      <c r="C950" s="125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spans="1:26" ht="12.75" customHeight="1">
      <c r="A951" s="111"/>
      <c r="B951" s="111"/>
      <c r="C951" s="125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spans="1:26" ht="12.75" customHeight="1">
      <c r="A952" s="111"/>
      <c r="B952" s="111"/>
      <c r="C952" s="125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spans="1:26" ht="12.75" customHeight="1">
      <c r="A953" s="111"/>
      <c r="B953" s="111"/>
      <c r="C953" s="125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spans="1:26" ht="12.75" customHeight="1">
      <c r="A954" s="111"/>
      <c r="B954" s="111"/>
      <c r="C954" s="125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spans="1:26" ht="12.75" customHeight="1">
      <c r="A955" s="111"/>
      <c r="B955" s="111"/>
      <c r="C955" s="125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spans="1:26" ht="12.75" customHeight="1">
      <c r="A956" s="111"/>
      <c r="B956" s="111"/>
      <c r="C956" s="125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spans="1:26" ht="12.75" customHeight="1">
      <c r="A957" s="111"/>
      <c r="B957" s="111"/>
      <c r="C957" s="125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spans="1:26" ht="12.75" customHeight="1">
      <c r="A958" s="111"/>
      <c r="B958" s="111"/>
      <c r="C958" s="125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spans="1:26" ht="12.75" customHeight="1">
      <c r="A959" s="111"/>
      <c r="B959" s="111"/>
      <c r="C959" s="125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spans="1:26" ht="12.75" customHeight="1">
      <c r="A960" s="111"/>
      <c r="B960" s="111"/>
      <c r="C960" s="125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spans="1:26" ht="12.75" customHeight="1">
      <c r="A961" s="111"/>
      <c r="B961" s="111"/>
      <c r="C961" s="125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spans="1:26" ht="12.75" customHeight="1">
      <c r="A962" s="111"/>
      <c r="B962" s="111"/>
      <c r="C962" s="125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spans="1:26" ht="12.75" customHeight="1">
      <c r="A963" s="111"/>
      <c r="B963" s="111"/>
      <c r="C963" s="125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spans="1:26" ht="12.75" customHeight="1">
      <c r="A964" s="111"/>
      <c r="B964" s="111"/>
      <c r="C964" s="125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spans="1:26" ht="12.75" customHeight="1">
      <c r="A965" s="111"/>
      <c r="B965" s="111"/>
      <c r="C965" s="125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spans="1:26" ht="12.75" customHeight="1">
      <c r="A966" s="111"/>
      <c r="B966" s="111"/>
      <c r="C966" s="125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spans="1:26" ht="12.75" customHeight="1">
      <c r="A967" s="111"/>
      <c r="B967" s="111"/>
      <c r="C967" s="125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spans="1:26" ht="12.75" customHeight="1">
      <c r="A968" s="111"/>
      <c r="B968" s="111"/>
      <c r="C968" s="125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spans="1:26" ht="12.75" customHeight="1">
      <c r="A969" s="111"/>
      <c r="B969" s="111"/>
      <c r="C969" s="125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spans="1:26" ht="12.75" customHeight="1">
      <c r="A970" s="111"/>
      <c r="B970" s="111"/>
      <c r="C970" s="125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spans="1:26" ht="12.75" customHeight="1">
      <c r="A971" s="111"/>
      <c r="B971" s="111"/>
      <c r="C971" s="125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spans="1:26" ht="12.75" customHeight="1">
      <c r="A972" s="111"/>
      <c r="B972" s="111"/>
      <c r="C972" s="125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spans="1:26" ht="12.75" customHeight="1">
      <c r="A973" s="111"/>
      <c r="B973" s="111"/>
      <c r="C973" s="125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spans="1:26" ht="12.75" customHeight="1">
      <c r="A974" s="111"/>
      <c r="B974" s="111"/>
      <c r="C974" s="125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spans="1:26" ht="12.75" customHeight="1">
      <c r="A975" s="111"/>
      <c r="B975" s="111"/>
      <c r="C975" s="125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spans="1:26" ht="12.75" customHeight="1">
      <c r="A976" s="111"/>
      <c r="B976" s="111"/>
      <c r="C976" s="125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spans="1:26" ht="12.75" customHeight="1">
      <c r="A977" s="111"/>
      <c r="B977" s="111"/>
      <c r="C977" s="125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spans="1:26" ht="12.75" customHeight="1">
      <c r="A978" s="111"/>
      <c r="B978" s="111"/>
      <c r="C978" s="125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spans="1:26" ht="12.75" customHeight="1">
      <c r="A979" s="111"/>
      <c r="B979" s="111"/>
      <c r="C979" s="125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spans="1:26" ht="12.75" customHeight="1">
      <c r="A980" s="111"/>
      <c r="B980" s="111"/>
      <c r="C980" s="125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spans="1:26" ht="12.75" customHeight="1">
      <c r="A981" s="111"/>
      <c r="B981" s="111"/>
      <c r="C981" s="125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spans="1:26" ht="12.75" customHeight="1">
      <c r="A982" s="111"/>
      <c r="B982" s="111"/>
      <c r="C982" s="125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spans="1:26" ht="12.75" customHeight="1">
      <c r="A983" s="111"/>
      <c r="B983" s="111"/>
      <c r="C983" s="125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spans="1:26" ht="12.75" customHeight="1">
      <c r="A984" s="111"/>
      <c r="B984" s="111"/>
      <c r="C984" s="125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spans="1:26" ht="12.75" customHeight="1">
      <c r="A985" s="111"/>
      <c r="B985" s="111"/>
      <c r="C985" s="125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spans="1:26" ht="12.75" customHeight="1">
      <c r="A986" s="111"/>
      <c r="B986" s="111"/>
      <c r="C986" s="125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spans="1:26" ht="12.75" customHeight="1">
      <c r="A987" s="111"/>
      <c r="B987" s="111"/>
      <c r="C987" s="125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spans="1:26" ht="12.75" customHeight="1">
      <c r="A988" s="111"/>
      <c r="B988" s="111"/>
      <c r="C988" s="125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spans="1:26" ht="12.75" customHeight="1">
      <c r="A989" s="111"/>
      <c r="B989" s="111"/>
      <c r="C989" s="125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spans="1:26" ht="12.75" customHeight="1">
      <c r="A990" s="111"/>
      <c r="B990" s="111"/>
      <c r="C990" s="125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spans="1:26" ht="12.75" customHeight="1">
      <c r="A991" s="111"/>
      <c r="B991" s="111"/>
      <c r="C991" s="125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spans="1:26" ht="12.75" customHeight="1">
      <c r="A992" s="111"/>
      <c r="B992" s="111"/>
      <c r="C992" s="125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spans="1:26" ht="12.75" customHeight="1">
      <c r="A993" s="111"/>
      <c r="B993" s="111"/>
      <c r="C993" s="125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spans="1:26" ht="12.75" customHeight="1">
      <c r="A994" s="111"/>
      <c r="B994" s="111"/>
      <c r="C994" s="125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</sheetData>
  <sheetProtection algorithmName="SHA-512" hashValue="VAxrKUxVVlGdZ/K4+yfd5YEQPvrKrlxPf7z7tAgjMTtQOfQREkoURtylh+7YOgHjsXBSI4FsqbGYH7iYzw5Xmw==" saltValue="IcQq9wwKT0V/RMUV4tM01Q==" spinCount="100000" sheet="1" objects="1" scenarios="1"/>
  <mergeCells count="2">
    <mergeCell ref="A5:B5"/>
    <mergeCell ref="A87:B87"/>
  </mergeCells>
  <printOptions horizontalCentered="1"/>
  <pageMargins left="0.7" right="0.7" top="0.5" bottom="0.25" header="0.5" footer="0.25"/>
  <pageSetup scale="60" orientation="portrait" r:id="rId1"/>
  <headerFooter>
    <oddFooter>&amp;L&amp;"Arial,Regular"&amp;8&amp;D&amp;R&amp;"Arial,Regular"&amp;8&amp;P of &amp;N</oddFooter>
  </headerFooter>
  <rowBreaks count="1" manualBreakCount="1">
    <brk id="65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51E562-1CA8-4E3D-8700-6D8FF274F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75253-BBFA-497C-9053-5CDB22FDADD6}">
  <ds:schemaRefs>
    <ds:schemaRef ds:uri="http://purl.org/dc/terms/"/>
    <ds:schemaRef ds:uri="ee822479-6e51-4d14-b6b0-2c589e913e66"/>
    <ds:schemaRef ds:uri="2c7317a0-2a0a-4464-9f4b-630f7a7e8d0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C29070-26D0-4540-95D2-AA45B911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148</vt:i4>
      </vt:variant>
    </vt:vector>
  </HeadingPairs>
  <TitlesOfParts>
    <vt:vector size="177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Broward_GLC</vt:lpstr>
      <vt:lpstr>Broward_TuitionandFees</vt:lpstr>
      <vt:lpstr>Broward_TuitionandOOSFees</vt:lpstr>
      <vt:lpstr>Browrard_AllFunds</vt:lpstr>
      <vt:lpstr>CCPF_TUITION_AND_FEES</vt:lpstr>
      <vt:lpstr>CFL_AllFunds</vt:lpstr>
      <vt:lpstr>CFL_GLC</vt:lpstr>
      <vt:lpstr>CFL_TuitionandFees</vt:lpstr>
      <vt:lpstr>CFL_TuitionandOOSFees</vt:lpstr>
      <vt:lpstr>Chipola_AllFunds</vt:lpstr>
      <vt:lpstr>Chipola_GLC</vt:lpstr>
      <vt:lpstr>Chipola_TuitionandFees</vt:lpstr>
      <vt:lpstr>Chipola_TuitionandOOSFees</vt:lpstr>
      <vt:lpstr>d</vt:lpstr>
      <vt:lpstr>Daytona_AllFunds</vt:lpstr>
      <vt:lpstr>Daytona_GLC</vt:lpstr>
      <vt:lpstr>Daytona_TuitionandFees</vt:lpstr>
      <vt:lpstr>Daytona_TuitionandOOSFees</vt:lpstr>
      <vt:lpstr>FC_TotalallFunds</vt:lpstr>
      <vt:lpstr>FCS_GLC</vt:lpstr>
      <vt:lpstr>FCS_TotalTuitionandOOSFees</vt:lpstr>
      <vt:lpstr>FCS_TuitionandFees</vt:lpstr>
      <vt:lpstr>FSCJ_AllFunds</vt:lpstr>
      <vt:lpstr>FSCJ_GLC</vt:lpstr>
      <vt:lpstr>FSCJ_TuitionandFees</vt:lpstr>
      <vt:lpstr>FSCJ_TuitionandOOSFees</vt:lpstr>
      <vt:lpstr>FSW_AllFunds</vt:lpstr>
      <vt:lpstr>FSW_GLC</vt:lpstr>
      <vt:lpstr>FSW_TuitionandFees</vt:lpstr>
      <vt:lpstr>FSW_TuitionandOOSFees</vt:lpstr>
      <vt:lpstr>Gateway_AllFunds</vt:lpstr>
      <vt:lpstr>Gateway_GLC</vt:lpstr>
      <vt:lpstr>Gateway_TuitionandFees</vt:lpstr>
      <vt:lpstr>Gateway_TuitionandOOSFees</vt:lpstr>
      <vt:lpstr>GLC</vt:lpstr>
      <vt:lpstr>Gulf_AllFunds</vt:lpstr>
      <vt:lpstr>Gulf_GLC</vt:lpstr>
      <vt:lpstr>Gulf_TuitionandFees</vt:lpstr>
      <vt:lpstr>Gulf_TuitionandOOSFees</vt:lpstr>
      <vt:lpstr>Hills_AllFunds</vt:lpstr>
      <vt:lpstr>Hills_GLC</vt:lpstr>
      <vt:lpstr>Hills_TuitionandFees</vt:lpstr>
      <vt:lpstr>Hills_TuitionandOOSFees</vt:lpstr>
      <vt:lpstr>Indian_AllFunds</vt:lpstr>
      <vt:lpstr>Indian_GLC</vt:lpstr>
      <vt:lpstr>Indian_TuitionandFees</vt:lpstr>
      <vt:lpstr>Indian_TuitionandOOSFees</vt:lpstr>
      <vt:lpstr>Keys_AllFunds</vt:lpstr>
      <vt:lpstr>Keys_GLC</vt:lpstr>
      <vt:lpstr>Keys_TuitionandFees</vt:lpstr>
      <vt:lpstr>Keys_TuitionandOOSFees</vt:lpstr>
      <vt:lpstr>Lakesumter_AllFunds</vt:lpstr>
      <vt:lpstr>LakeSumter_GLC</vt:lpstr>
      <vt:lpstr>LakeSumter_TuitionandFees</vt:lpstr>
      <vt:lpstr>LakeSumter_TuitionandOOSFees</vt:lpstr>
      <vt:lpstr>Miami_AllFunds</vt:lpstr>
      <vt:lpstr>Miami_GLC</vt:lpstr>
      <vt:lpstr>Miami_TuitionandFees</vt:lpstr>
      <vt:lpstr>Miami_TuitionandOOSFees</vt:lpstr>
      <vt:lpstr>NFL_AllFunds</vt:lpstr>
      <vt:lpstr>NFL_GLC</vt:lpstr>
      <vt:lpstr>NFL_TuitionandFees</vt:lpstr>
      <vt:lpstr>NFL_TuitionandOOSFees</vt:lpstr>
      <vt:lpstr>NWFL_AllFunds</vt:lpstr>
      <vt:lpstr>NWFL_GLC</vt:lpstr>
      <vt:lpstr>NWFL_TuitionandFees</vt:lpstr>
      <vt:lpstr>NWFL_TuitionandOOSFees</vt:lpstr>
      <vt:lpstr>PalmBeach_Allfunds</vt:lpstr>
      <vt:lpstr>PalmBeach_GLC</vt:lpstr>
      <vt:lpstr>PalmBeach_TuitionandFees</vt:lpstr>
      <vt:lpstr>PalmBeach_TuitionandOOSFees</vt:lpstr>
      <vt:lpstr>Pasco_AllFunds</vt:lpstr>
      <vt:lpstr>Pasco_GLC</vt:lpstr>
      <vt:lpstr>Pasco_TuiitionandOOSFees</vt:lpstr>
      <vt:lpstr>Pasco_TuitionandFees</vt:lpstr>
      <vt:lpstr>Pensacola_AllFunds</vt:lpstr>
      <vt:lpstr>Pensacola_GLC</vt:lpstr>
      <vt:lpstr>Pensacola_TuitionandFees</vt:lpstr>
      <vt:lpstr>Pensacola_TuitionandOOSFees</vt:lpstr>
      <vt:lpstr>Polk_AllFunds</vt:lpstr>
      <vt:lpstr>Polk_GLC</vt:lpstr>
      <vt:lpstr>Polk_TuitionandFees</vt:lpstr>
      <vt:lpstr>Polk_TuitionandOOSFees</vt:lpstr>
      <vt:lpstr>BROWARD!Print_Area</vt:lpstr>
      <vt:lpstr>CENTRALFL!Print_Area</vt:lpstr>
      <vt:lpstr>CHIPOLA!Print_Area</vt:lpstr>
      <vt:lpstr>DAYTONA!Print_Area</vt:lpstr>
      <vt:lpstr>EASTERNFL!Print_Area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  <vt:lpstr>s</vt:lpstr>
      <vt:lpstr>SantaFe_AllFunds</vt:lpstr>
      <vt:lpstr>SantaFe_GLC</vt:lpstr>
      <vt:lpstr>SantaFe_TuiitionandOOSFees</vt:lpstr>
      <vt:lpstr>SantaFe_TuitionandFees</vt:lpstr>
      <vt:lpstr>SCF_AllFunds</vt:lpstr>
      <vt:lpstr>SCF_GLC</vt:lpstr>
      <vt:lpstr>SCF_TuitionandFees</vt:lpstr>
      <vt:lpstr>SCF_TuitionandOOSFees</vt:lpstr>
      <vt:lpstr>Seminole_AllFunds</vt:lpstr>
      <vt:lpstr>Seminole_GLC</vt:lpstr>
      <vt:lpstr>Seminole_TuitionandFees</vt:lpstr>
      <vt:lpstr>Seminole_TuitionandOOSFees</vt:lpstr>
      <vt:lpstr>SFL_AllFunds</vt:lpstr>
      <vt:lpstr>SFL_GLC</vt:lpstr>
      <vt:lpstr>SFL_TuitionandFees</vt:lpstr>
      <vt:lpstr>SFL_TuitionandOOSFees</vt:lpstr>
      <vt:lpstr>StJohns_AllFunds</vt:lpstr>
      <vt:lpstr>StJohns_GLC</vt:lpstr>
      <vt:lpstr>StJohns_TuitionandFees</vt:lpstr>
      <vt:lpstr>StJohns_TuitionandOOSFees</vt:lpstr>
      <vt:lpstr>StPete_AllFunds</vt:lpstr>
      <vt:lpstr>StPete_GLC</vt:lpstr>
      <vt:lpstr>StPete_TuitionandFees</vt:lpstr>
      <vt:lpstr>StPete_TuitionandOOSFees</vt:lpstr>
      <vt:lpstr>Tall_AllFunds</vt:lpstr>
      <vt:lpstr>Tall_GLC</vt:lpstr>
      <vt:lpstr>Tall_TuitionandFees</vt:lpstr>
      <vt:lpstr>Tall_TuitionandOOSFees</vt:lpstr>
      <vt:lpstr>TOTAL_ALL_FUNDS</vt:lpstr>
      <vt:lpstr>TOTAL_TUITION_AND_OUT_OF_STATE_FEES</vt:lpstr>
      <vt:lpstr>Valencia_AllFunds</vt:lpstr>
      <vt:lpstr>Valencia_GLC</vt:lpstr>
      <vt:lpstr>Valencia_Tuitionand</vt:lpstr>
      <vt:lpstr>Valencia_TuitionandFees</vt:lpstr>
      <vt:lpstr>Valencia_TuitionandOOSFees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revision/>
  <cp:lastPrinted>2023-12-06T20:59:49Z</cp:lastPrinted>
  <dcterms:created xsi:type="dcterms:W3CDTF">2014-11-25T21:05:56Z</dcterms:created>
  <dcterms:modified xsi:type="dcterms:W3CDTF">2024-01-08T20:18:29Z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