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J:\Finance\FCS Finance Website\2019-20 Reports\"/>
    </mc:Choice>
  </mc:AlternateContent>
  <bookViews>
    <workbookView xWindow="0" yWindow="0" windowWidth="28800" windowHeight="11730" tabRatio="910"/>
  </bookViews>
  <sheets>
    <sheet name="FCS" sheetId="2" r:id="rId1"/>
    <sheet name="EASTERNFL" sheetId="3" r:id="rId2"/>
    <sheet name="BROWARD" sheetId="1" r:id="rId3"/>
    <sheet name="CENTRALFL" sheetId="4" r:id="rId4"/>
    <sheet name="CHIPOLA" sheetId="5" r:id="rId5"/>
    <sheet name="DAYTONA" sheetId="6" r:id="rId6"/>
    <sheet name="FLORIDASW" sheetId="7" r:id="rId7"/>
    <sheet name="FSCJ" sheetId="8" r:id="rId8"/>
    <sheet name="FLKEYS" sheetId="9" r:id="rId9"/>
    <sheet name="GULFCOAST" sheetId="10" r:id="rId10"/>
    <sheet name="HILLSBOROUGH" sheetId="11" r:id="rId11"/>
    <sheet name="INDIANRIVER" sheetId="12" r:id="rId12"/>
    <sheet name="GATEWAY" sheetId="29" r:id="rId13"/>
    <sheet name="LAKESUMTER" sheetId="13" r:id="rId14"/>
    <sheet name="SCFMANATEE" sheetId="14" r:id="rId15"/>
    <sheet name="MIAMIDADE" sheetId="15" r:id="rId16"/>
    <sheet name="NORTHFL" sheetId="16" r:id="rId17"/>
    <sheet name="NORTHWESTFL" sheetId="17" r:id="rId18"/>
    <sheet name="PALMBEACH" sheetId="18" r:id="rId19"/>
    <sheet name="PASCOHERNANDO" sheetId="19" r:id="rId20"/>
    <sheet name="PENSACOLA" sheetId="20" r:id="rId21"/>
    <sheet name="POLK" sheetId="21" r:id="rId22"/>
    <sheet name="STJOHNS" sheetId="22" r:id="rId23"/>
    <sheet name="STPETE" sheetId="23" r:id="rId24"/>
    <sheet name="SANTAFE" sheetId="24" r:id="rId25"/>
    <sheet name="SEMINOLE" sheetId="25" r:id="rId26"/>
    <sheet name="SOUTHFL" sheetId="26" r:id="rId27"/>
    <sheet name="TALLAHASSEE" sheetId="27" r:id="rId28"/>
    <sheet name="VALENCIA" sheetId="28" r:id="rId29"/>
    <sheet name="FCS AGL" sheetId="34" r:id="rId30"/>
  </sheets>
  <externalReferences>
    <externalReference r:id="rId31"/>
    <externalReference r:id="rId32"/>
  </externalReferences>
  <definedNames>
    <definedName name="ARRA">[1]List!$C$1:$C$2</definedName>
    <definedName name="_xlnm.Print_Area" localSheetId="2">BROWARD!#REF!</definedName>
    <definedName name="_xlnm.Print_Area" localSheetId="3">CENTRALFL!#REF!</definedName>
    <definedName name="_xlnm.Print_Area" localSheetId="4">CHIPOLA!#REF!</definedName>
    <definedName name="_xlnm.Print_Area" localSheetId="5">DAYTONA!#REF!</definedName>
    <definedName name="_xlnm.Print_Area" localSheetId="0">FCS!$A$1:$F$23</definedName>
    <definedName name="_xlnm.Print_Area" localSheetId="29">'FCS AGL'!#REF!</definedName>
    <definedName name="_xlnm.Print_Area" localSheetId="8">FLKEYS!#REF!</definedName>
    <definedName name="_xlnm.Print_Area" localSheetId="6">FLORIDASW!#REF!</definedName>
    <definedName name="_xlnm.Print_Area" localSheetId="7">FSCJ!#REF!</definedName>
    <definedName name="_xlnm.Print_Area" localSheetId="12">GATEWAY!#REF!</definedName>
    <definedName name="_xlnm.Print_Area" localSheetId="9">GULFCOAST!#REF!</definedName>
    <definedName name="_xlnm.Print_Area" localSheetId="10">HILLSBOROUGH!#REF!</definedName>
    <definedName name="_xlnm.Print_Area" localSheetId="11">INDIANRIVER!#REF!</definedName>
    <definedName name="_xlnm.Print_Area" localSheetId="13">LAKESUMTER!#REF!</definedName>
    <definedName name="_xlnm.Print_Area" localSheetId="15">MIAMIDADE!#REF!</definedName>
    <definedName name="_xlnm.Print_Area" localSheetId="16">NORTHFL!#REF!</definedName>
    <definedName name="_xlnm.Print_Area" localSheetId="17">NORTHWESTFL!#REF!</definedName>
    <definedName name="_xlnm.Print_Area" localSheetId="18">PALMBEACH!#REF!</definedName>
    <definedName name="_xlnm.Print_Area" localSheetId="19">PASCOHERNANDO!#REF!</definedName>
    <definedName name="_xlnm.Print_Area" localSheetId="20">PENSACOLA!#REF!</definedName>
    <definedName name="_xlnm.Print_Area" localSheetId="21">POLK!#REF!</definedName>
    <definedName name="_xlnm.Print_Area" localSheetId="24">SANTAFE!#REF!</definedName>
    <definedName name="_xlnm.Print_Area" localSheetId="14">SCFMANATEE!#REF!</definedName>
    <definedName name="_xlnm.Print_Area" localSheetId="25">SEMINOLE!#REF!</definedName>
    <definedName name="_xlnm.Print_Area" localSheetId="26">SOUTHFL!#REF!</definedName>
    <definedName name="_xlnm.Print_Area" localSheetId="22">STJOHNS!#REF!</definedName>
    <definedName name="_xlnm.Print_Area" localSheetId="23">STPETE!#REF!</definedName>
    <definedName name="_xlnm.Print_Area" localSheetId="27">TALLAHASSEE!$A$1:$G$25</definedName>
    <definedName name="_xlnm.Print_Area" localSheetId="28">VALENCIA!#REF!</definedName>
    <definedName name="_xlnm.Print_Area">#REF!</definedName>
    <definedName name="_xlnm.Print_Titles" localSheetId="29">'FCS AGL'!#REF!</definedName>
    <definedName name="RD">[2]List!$A$1:$A$2</definedName>
    <definedName name="rint" localSheetId="3">#REF!</definedName>
    <definedName name="rint" localSheetId="4">#REF!</definedName>
    <definedName name="rint" localSheetId="5">#REF!</definedName>
    <definedName name="rint" localSheetId="1">#REF!</definedName>
    <definedName name="rint" localSheetId="0">#REF!</definedName>
    <definedName name="rint" localSheetId="29">#REF!</definedName>
    <definedName name="rint" localSheetId="8">#REF!</definedName>
    <definedName name="rint" localSheetId="6">#REF!</definedName>
    <definedName name="rint" localSheetId="7">#REF!</definedName>
    <definedName name="rint" localSheetId="12">#REF!</definedName>
    <definedName name="rint" localSheetId="9">#REF!</definedName>
    <definedName name="rint" localSheetId="10">#REF!</definedName>
    <definedName name="rint" localSheetId="11">#REF!</definedName>
    <definedName name="rint" localSheetId="13">#REF!</definedName>
    <definedName name="rint" localSheetId="15">#REF!</definedName>
    <definedName name="rint" localSheetId="16">#REF!</definedName>
    <definedName name="rint" localSheetId="17">#REF!</definedName>
    <definedName name="rint" localSheetId="18">#REF!</definedName>
    <definedName name="rint" localSheetId="19">#REF!</definedName>
    <definedName name="rint" localSheetId="20">#REF!</definedName>
    <definedName name="rint" localSheetId="21">#REF!</definedName>
    <definedName name="rint" localSheetId="24">#REF!</definedName>
    <definedName name="rint" localSheetId="14">#REF!</definedName>
    <definedName name="rint" localSheetId="25">#REF!</definedName>
    <definedName name="rint" localSheetId="26">#REF!</definedName>
    <definedName name="rint" localSheetId="22">#REF!</definedName>
    <definedName name="rint" localSheetId="23">#REF!</definedName>
    <definedName name="rint" localSheetId="27">#REF!</definedName>
    <definedName name="rint" localSheetId="28">#REF!</definedName>
    <definedName name="rint">#REF!</definedName>
    <definedName name="SOF">[2]List!$B$1:$B$4</definedName>
    <definedName name="YesOrNo" localSheetId="3">#REF!</definedName>
    <definedName name="YesOrNo" localSheetId="4">#REF!</definedName>
    <definedName name="YesOrNo" localSheetId="5">#REF!</definedName>
    <definedName name="YesOrNo" localSheetId="1">#REF!</definedName>
    <definedName name="YesOrNo" localSheetId="0">#REF!</definedName>
    <definedName name="YesOrNo" localSheetId="29">#REF!</definedName>
    <definedName name="YesOrNo" localSheetId="8">#REF!</definedName>
    <definedName name="YesOrNo" localSheetId="6">#REF!</definedName>
    <definedName name="YesOrNo" localSheetId="7">#REF!</definedName>
    <definedName name="YesOrNo" localSheetId="12">#REF!</definedName>
    <definedName name="YesOrNo" localSheetId="9">#REF!</definedName>
    <definedName name="YesOrNo" localSheetId="10">#REF!</definedName>
    <definedName name="YesOrNo" localSheetId="11">#REF!</definedName>
    <definedName name="YesOrNo" localSheetId="13">#REF!</definedName>
    <definedName name="YesOrNo" localSheetId="15">#REF!</definedName>
    <definedName name="YesOrNo" localSheetId="16">#REF!</definedName>
    <definedName name="YesOrNo" localSheetId="17">#REF!</definedName>
    <definedName name="YesOrNo" localSheetId="18">#REF!</definedName>
    <definedName name="YesOrNo" localSheetId="19">#REF!</definedName>
    <definedName name="YesOrNo" localSheetId="20">#REF!</definedName>
    <definedName name="YesOrNo" localSheetId="21">#REF!</definedName>
    <definedName name="YesOrNo" localSheetId="24">#REF!</definedName>
    <definedName name="YesOrNo" localSheetId="14">#REF!</definedName>
    <definedName name="YesOrNo" localSheetId="25">#REF!</definedName>
    <definedName name="YesOrNo" localSheetId="26">#REF!</definedName>
    <definedName name="YesOrNo" localSheetId="22">#REF!</definedName>
    <definedName name="YesOrNo" localSheetId="23">#REF!</definedName>
    <definedName name="YesOrNo" localSheetId="27">#REF!</definedName>
    <definedName name="YesOrNo" localSheetId="28">#REF!</definedName>
    <definedName name="YesOrNo">#REF!</definedName>
  </definedNames>
  <calcPr calcId="162913"/>
</workbook>
</file>

<file path=xl/calcChain.xml><?xml version="1.0" encoding="utf-8"?>
<calcChain xmlns="http://schemas.openxmlformats.org/spreadsheetml/2006/main">
  <c r="D23" i="2" l="1"/>
  <c r="C23" i="2"/>
  <c r="B23" i="2"/>
  <c r="B11" i="2" l="1"/>
  <c r="C11" i="2"/>
  <c r="D11" i="2"/>
  <c r="B12" i="2"/>
  <c r="C12" i="2"/>
  <c r="D12" i="2"/>
  <c r="B13" i="2"/>
  <c r="C13" i="2"/>
  <c r="D13" i="2"/>
  <c r="B14" i="2"/>
  <c r="C14" i="2"/>
  <c r="D14" i="2"/>
  <c r="B15" i="2"/>
  <c r="C15" i="2"/>
  <c r="D15" i="2"/>
  <c r="B16" i="2"/>
  <c r="C16" i="2"/>
  <c r="D16" i="2"/>
  <c r="B17" i="2"/>
  <c r="C17" i="2"/>
  <c r="D17" i="2"/>
  <c r="B18" i="2"/>
  <c r="C18" i="2"/>
  <c r="D18" i="2"/>
  <c r="B19" i="2"/>
  <c r="C19" i="2"/>
  <c r="D19" i="2"/>
  <c r="B20" i="2"/>
  <c r="C20" i="2"/>
  <c r="D20" i="2"/>
  <c r="D10" i="2"/>
  <c r="C10" i="2"/>
  <c r="B10" i="2"/>
  <c r="D22" i="2" l="1" a="1"/>
  <c r="D22" i="2" s="1"/>
  <c r="C22" i="2" a="1"/>
  <c r="C22" i="2" s="1"/>
  <c r="B22" i="2" a="1"/>
  <c r="B22" i="2" s="1"/>
  <c r="E20" i="2" a="1"/>
  <c r="E20" i="2" s="1"/>
  <c r="E19" i="2" a="1"/>
  <c r="E19" i="2" s="1"/>
  <c r="E18" i="2" a="1"/>
  <c r="E18" i="2" s="1"/>
  <c r="E17" i="2" a="1"/>
  <c r="E17" i="2" s="1"/>
  <c r="E16" i="2" a="1"/>
  <c r="E16" i="2" s="1"/>
  <c r="E15" i="2" a="1"/>
  <c r="E15" i="2" s="1"/>
  <c r="E14" i="2" a="1"/>
  <c r="E14" i="2" s="1"/>
  <c r="E12" i="2" a="1"/>
  <c r="E12" i="2" s="1"/>
  <c r="E11" i="2" a="1"/>
  <c r="E11" i="2" s="1"/>
  <c r="E10" i="2" a="1"/>
  <c r="E10" i="2" s="1"/>
  <c r="E22" i="2" l="1" a="1"/>
  <c r="E22" i="2" s="1"/>
  <c r="F18" i="2" s="1"/>
  <c r="F11" i="2" l="1"/>
  <c r="F14" i="2"/>
  <c r="F15" i="2"/>
  <c r="F10" i="2"/>
  <c r="F12" i="2"/>
  <c r="F20" i="2"/>
  <c r="F19" i="2"/>
  <c r="F17" i="2"/>
  <c r="F16" i="2"/>
  <c r="F22" i="2" l="1"/>
</calcChain>
</file>

<file path=xl/comments1.xml><?xml version="1.0" encoding="utf-8"?>
<comments xmlns="http://schemas.openxmlformats.org/spreadsheetml/2006/main">
  <authors>
    <author>Dickens, Jamaal</author>
    <author>Jackie Lasch</author>
    <author>Rose, Tracy</author>
    <author>roger.strickland</author>
    <author>Anita</author>
  </authors>
  <commentList>
    <comment ref="N4" authorId="0" shapeId="0">
      <text>
        <r>
          <rPr>
            <b/>
            <sz val="9"/>
            <color indexed="81"/>
            <rFont val="Tahoma"/>
            <family val="2"/>
          </rPr>
          <t>College Reporting:</t>
        </r>
        <r>
          <rPr>
            <sz val="9"/>
            <color indexed="81"/>
            <rFont val="Tahoma"/>
            <family val="2"/>
          </rPr>
          <t xml:space="preserve">
Appropriate Adjustments (if needed) can be found in Section 14 of the Accounting Manual.</t>
        </r>
      </text>
    </comment>
    <comment ref="P5" authorId="1" shapeId="0">
      <text>
        <r>
          <rPr>
            <b/>
            <sz val="9"/>
            <color indexed="81"/>
            <rFont val="Tahoma"/>
            <family val="2"/>
          </rPr>
          <t>College Reporting:</t>
        </r>
        <r>
          <rPr>
            <sz val="9"/>
            <color indexed="81"/>
            <rFont val="Tahoma"/>
            <family val="2"/>
          </rPr>
          <t xml:space="preserve">
This cell checks the adjusted fund totals that are supposed to net to zero to help identify errors.</t>
        </r>
      </text>
    </comment>
    <comment ref="Q6" authorId="2" shapeId="0">
      <text>
        <r>
          <rPr>
            <b/>
            <sz val="9"/>
            <color indexed="81"/>
            <rFont val="Tahoma"/>
            <family val="2"/>
          </rPr>
          <t>Rose, Tracy:</t>
        </r>
        <r>
          <rPr>
            <sz val="9"/>
            <color indexed="81"/>
            <rFont val="Tahoma"/>
            <family val="2"/>
          </rPr>
          <t xml:space="preserve">
This area is unlocked to use as a quick-check work area.</t>
        </r>
      </text>
    </comment>
    <comment ref="Q7" authorId="2" shapeId="0">
      <text>
        <r>
          <rPr>
            <b/>
            <sz val="9"/>
            <color indexed="81"/>
            <rFont val="Tahoma"/>
            <family val="2"/>
          </rPr>
          <t>College Reporting:</t>
        </r>
        <r>
          <rPr>
            <sz val="9"/>
            <color indexed="81"/>
            <rFont val="Tahoma"/>
            <family val="2"/>
          </rPr>
          <t xml:space="preserve">
This cell checks adjustments to cash which should net to $0 to help identify errors.</t>
        </r>
      </text>
    </comment>
    <comment ref="Q8" authorId="2" shapeId="0">
      <text>
        <r>
          <rPr>
            <b/>
            <sz val="9"/>
            <color indexed="81"/>
            <rFont val="Tahoma"/>
            <family val="2"/>
          </rPr>
          <t>Rose, Tracy:</t>
        </r>
        <r>
          <rPr>
            <sz val="9"/>
            <color indexed="81"/>
            <rFont val="Tahoma"/>
            <family val="2"/>
          </rPr>
          <t xml:space="preserve">
This area is unlocked to use as a quick-check work area.</t>
        </r>
      </text>
    </comment>
    <comment ref="Q9" authorId="2" shapeId="0">
      <text>
        <r>
          <rPr>
            <b/>
            <sz val="9"/>
            <color indexed="81"/>
            <rFont val="Tahoma"/>
            <family val="2"/>
          </rPr>
          <t>Rose, Tracy:</t>
        </r>
        <r>
          <rPr>
            <sz val="9"/>
            <color indexed="81"/>
            <rFont val="Tahoma"/>
            <family val="2"/>
          </rPr>
          <t xml:space="preserve">
This area is unlocked to use as a quick-check work area.</t>
        </r>
      </text>
    </comment>
    <comment ref="Q10" authorId="2" shapeId="0">
      <text>
        <r>
          <rPr>
            <b/>
            <sz val="9"/>
            <color indexed="81"/>
            <rFont val="Tahoma"/>
            <family val="2"/>
          </rPr>
          <t>Rose, Tracy:</t>
        </r>
        <r>
          <rPr>
            <sz val="9"/>
            <color indexed="81"/>
            <rFont val="Tahoma"/>
            <family val="2"/>
          </rPr>
          <t xml:space="preserve">
This area is unlocked to use as a quick-check work area.</t>
        </r>
      </text>
    </comment>
    <comment ref="Q11" authorId="2" shapeId="0">
      <text>
        <r>
          <rPr>
            <b/>
            <sz val="9"/>
            <color indexed="81"/>
            <rFont val="Tahoma"/>
            <family val="2"/>
          </rPr>
          <t>Rose, Tracy:</t>
        </r>
        <r>
          <rPr>
            <sz val="9"/>
            <color indexed="81"/>
            <rFont val="Tahoma"/>
            <family val="2"/>
          </rPr>
          <t xml:space="preserve">
This area is unlocked to use as a quick-check work area.</t>
        </r>
      </text>
    </comment>
    <comment ref="Q12" authorId="2" shapeId="0">
      <text>
        <r>
          <rPr>
            <b/>
            <sz val="9"/>
            <color indexed="81"/>
            <rFont val="Tahoma"/>
            <family val="2"/>
          </rPr>
          <t>Rose, Tracy:</t>
        </r>
        <r>
          <rPr>
            <sz val="9"/>
            <color indexed="81"/>
            <rFont val="Tahoma"/>
            <family val="2"/>
          </rPr>
          <t xml:space="preserve">
This area is unlocked to use as a quick-check work area.</t>
        </r>
      </text>
    </comment>
    <comment ref="Q13" authorId="2" shapeId="0">
      <text>
        <r>
          <rPr>
            <b/>
            <sz val="9"/>
            <color indexed="81"/>
            <rFont val="Tahoma"/>
            <family val="2"/>
          </rPr>
          <t>Rose, Tracy:</t>
        </r>
        <r>
          <rPr>
            <sz val="9"/>
            <color indexed="81"/>
            <rFont val="Tahoma"/>
            <family val="2"/>
          </rPr>
          <t xml:space="preserve">
This area is unlocked to use as a quick-check work area.</t>
        </r>
      </text>
    </comment>
    <comment ref="Q14" authorId="2" shapeId="0">
      <text>
        <r>
          <rPr>
            <b/>
            <sz val="9"/>
            <color indexed="81"/>
            <rFont val="Tahoma"/>
            <family val="2"/>
          </rPr>
          <t>Rose, Tracy:</t>
        </r>
        <r>
          <rPr>
            <sz val="9"/>
            <color indexed="81"/>
            <rFont val="Tahoma"/>
            <family val="2"/>
          </rPr>
          <t xml:space="preserve">
This area is unlocked to use as a quick-check work area.</t>
        </r>
      </text>
    </comment>
    <comment ref="Q15" authorId="2" shapeId="0">
      <text>
        <r>
          <rPr>
            <b/>
            <sz val="9"/>
            <color indexed="81"/>
            <rFont val="Tahoma"/>
            <family val="2"/>
          </rPr>
          <t>Rose, Tracy:</t>
        </r>
        <r>
          <rPr>
            <sz val="9"/>
            <color indexed="81"/>
            <rFont val="Tahoma"/>
            <family val="2"/>
          </rPr>
          <t xml:space="preserve">
This area is unlocked to use as a quick-check work area.</t>
        </r>
      </text>
    </comment>
    <comment ref="Q16" authorId="2" shapeId="0">
      <text>
        <r>
          <rPr>
            <b/>
            <sz val="9"/>
            <color indexed="81"/>
            <rFont val="Tahoma"/>
            <family val="2"/>
          </rPr>
          <t>Rose, Tracy:</t>
        </r>
        <r>
          <rPr>
            <sz val="9"/>
            <color indexed="81"/>
            <rFont val="Tahoma"/>
            <family val="2"/>
          </rPr>
          <t xml:space="preserve">
This area is unlocked to use as a quick-check work area.</t>
        </r>
      </text>
    </comment>
    <comment ref="Q17" authorId="2" shapeId="0">
      <text>
        <r>
          <rPr>
            <b/>
            <sz val="9"/>
            <color indexed="81"/>
            <rFont val="Tahoma"/>
            <family val="2"/>
          </rPr>
          <t>Rose, Tracy:</t>
        </r>
        <r>
          <rPr>
            <sz val="9"/>
            <color indexed="81"/>
            <rFont val="Tahoma"/>
            <family val="2"/>
          </rPr>
          <t xml:space="preserve">
This area is unlocked to use as a quick-check work area.</t>
        </r>
      </text>
    </comment>
    <comment ref="Q18" authorId="3" shapeId="0">
      <text>
        <r>
          <rPr>
            <b/>
            <sz val="10"/>
            <color indexed="81"/>
            <rFont val="Tahoma"/>
            <family val="2"/>
          </rPr>
          <t>This area is unlocked to use as a quick-check work area.</t>
        </r>
      </text>
    </comment>
    <comment ref="Q19" authorId="3" shapeId="0">
      <text>
        <r>
          <rPr>
            <b/>
            <sz val="10"/>
            <color indexed="81"/>
            <rFont val="Tahoma"/>
            <family val="2"/>
          </rPr>
          <t>This area is unlocked to use as a quick-check work area.</t>
        </r>
      </text>
    </comment>
    <comment ref="Q20" authorId="3" shapeId="0">
      <text>
        <r>
          <rPr>
            <b/>
            <sz val="10"/>
            <color indexed="81"/>
            <rFont val="Tahoma"/>
            <family val="2"/>
          </rPr>
          <t>This area is unlocked to use as a quick-check work area.</t>
        </r>
      </text>
    </comment>
    <comment ref="Q21" authorId="3" shapeId="0">
      <text>
        <r>
          <rPr>
            <b/>
            <sz val="10"/>
            <color indexed="81"/>
            <rFont val="Tahoma"/>
            <family val="2"/>
          </rPr>
          <t>This area is unlocked to use as a quick-check work area.</t>
        </r>
      </text>
    </comment>
    <comment ref="Q22" authorId="3" shapeId="0">
      <text>
        <r>
          <rPr>
            <b/>
            <sz val="10"/>
            <color indexed="81"/>
            <rFont val="Tahoma"/>
            <family val="2"/>
          </rPr>
          <t>This area is unlocked to use as a quick-check work area.</t>
        </r>
      </text>
    </comment>
    <comment ref="Q23" authorId="3" shapeId="0">
      <text>
        <r>
          <rPr>
            <b/>
            <sz val="10"/>
            <color indexed="81"/>
            <rFont val="Tahoma"/>
            <family val="2"/>
          </rPr>
          <t>This area is unlocked to use as a quick-check work area.</t>
        </r>
      </text>
    </comment>
    <comment ref="Q24" authorId="3" shapeId="0">
      <text>
        <r>
          <rPr>
            <b/>
            <sz val="10"/>
            <color indexed="81"/>
            <rFont val="Tahoma"/>
            <family val="2"/>
          </rPr>
          <t>This area is unlocked to use as a quick-check work area.</t>
        </r>
      </text>
    </comment>
    <comment ref="Q25" authorId="3" shapeId="0">
      <text>
        <r>
          <rPr>
            <b/>
            <sz val="10"/>
            <color indexed="81"/>
            <rFont val="Tahoma"/>
            <family val="2"/>
          </rPr>
          <t>This area is unlocked to use as a quick-check work area.</t>
        </r>
      </text>
    </comment>
    <comment ref="Q27" authorId="3" shapeId="0">
      <text>
        <r>
          <rPr>
            <b/>
            <sz val="10"/>
            <color indexed="81"/>
            <rFont val="Tahoma"/>
            <family val="2"/>
          </rPr>
          <t>This area is unlocked to use as a quick-check work area.</t>
        </r>
      </text>
    </comment>
    <comment ref="B28" authorId="2" shapeId="0">
      <text>
        <r>
          <rPr>
            <b/>
            <sz val="9"/>
            <color indexed="81"/>
            <rFont val="Tahoma"/>
            <family val="2"/>
          </rPr>
          <t>College Reporting:</t>
        </r>
        <r>
          <rPr>
            <sz val="9"/>
            <color indexed="81"/>
            <rFont val="Tahoma"/>
            <family val="2"/>
          </rPr>
          <t xml:space="preserve">
Wording changed from "Deposits Receivable - Other" to "Current"</t>
        </r>
      </text>
    </comment>
    <comment ref="Q28" authorId="3" shapeId="0">
      <text>
        <r>
          <rPr>
            <b/>
            <sz val="10"/>
            <color indexed="81"/>
            <rFont val="Tahoma"/>
            <family val="2"/>
          </rPr>
          <t>This area is unlocked to use as a quick-check work area.</t>
        </r>
      </text>
    </comment>
    <comment ref="B29" authorId="2" shapeId="0">
      <text>
        <r>
          <rPr>
            <b/>
            <sz val="9"/>
            <color indexed="81"/>
            <rFont val="Tahoma"/>
            <family val="2"/>
          </rPr>
          <t>College Reporting:</t>
        </r>
        <r>
          <rPr>
            <sz val="9"/>
            <color indexed="81"/>
            <rFont val="Tahoma"/>
            <family val="2"/>
          </rPr>
          <t xml:space="preserve">
Wording changed from "Deposits Receivable - Energy Consortium" to "Non-Current"</t>
        </r>
      </text>
    </comment>
    <comment ref="Q29" authorId="3" shapeId="0">
      <text>
        <r>
          <rPr>
            <b/>
            <sz val="10"/>
            <color indexed="81"/>
            <rFont val="Tahoma"/>
            <family val="2"/>
          </rPr>
          <t>This area is unlocked to use as a quick-check work area.</t>
        </r>
      </text>
    </comment>
    <comment ref="Q30" authorId="3" shapeId="0">
      <text>
        <r>
          <rPr>
            <b/>
            <sz val="10"/>
            <color indexed="81"/>
            <rFont val="Tahoma"/>
            <family val="2"/>
          </rPr>
          <t>This area is unlocked to use as a quick-check work area.</t>
        </r>
      </text>
    </comment>
    <comment ref="Q31" authorId="3" shapeId="0">
      <text>
        <r>
          <rPr>
            <b/>
            <sz val="10"/>
            <color indexed="81"/>
            <rFont val="Tahoma"/>
            <family val="2"/>
          </rPr>
          <t>This area is unlocked to use as a quick-check work area.</t>
        </r>
      </text>
    </comment>
    <comment ref="B32" authorId="2" shapeId="0">
      <text>
        <r>
          <rPr>
            <b/>
            <sz val="9"/>
            <color indexed="81"/>
            <rFont val="Tahoma"/>
            <family val="2"/>
          </rPr>
          <t>Rose, Tracy:</t>
        </r>
        <r>
          <rPr>
            <sz val="9"/>
            <color indexed="81"/>
            <rFont val="Tahoma"/>
            <family val="2"/>
          </rPr>
          <t xml:space="preserve">
Wording changed from "SBA Debt Service" to "Current restricted"</t>
        </r>
      </text>
    </comment>
    <comment ref="Q32" authorId="3" shapeId="0">
      <text>
        <r>
          <rPr>
            <b/>
            <sz val="10"/>
            <color indexed="81"/>
            <rFont val="Tahoma"/>
            <family val="2"/>
          </rPr>
          <t>This area is unlocked to use as a quick-check work area.</t>
        </r>
      </text>
    </comment>
    <comment ref="Q33" authorId="3" shapeId="0">
      <text>
        <r>
          <rPr>
            <b/>
            <sz val="10"/>
            <color indexed="81"/>
            <rFont val="Tahoma"/>
            <family val="2"/>
          </rPr>
          <t>This area is unlocked to use as a quick-check work area.</t>
        </r>
      </text>
    </comment>
    <comment ref="B34" authorId="2" shapeId="0">
      <text>
        <r>
          <rPr>
            <b/>
            <sz val="9"/>
            <color indexed="81"/>
            <rFont val="Tahoma"/>
            <family val="2"/>
          </rPr>
          <t>College Reporting:</t>
        </r>
        <r>
          <rPr>
            <sz val="9"/>
            <color indexed="81"/>
            <rFont val="Tahoma"/>
            <family val="2"/>
          </rPr>
          <t xml:space="preserve">
Wording changed from "Investments - Non-current SBA Fund B"</t>
        </r>
      </text>
    </comment>
    <comment ref="Q34" authorId="3" shapeId="0">
      <text>
        <r>
          <rPr>
            <b/>
            <sz val="10"/>
            <color indexed="81"/>
            <rFont val="Tahoma"/>
            <family val="2"/>
          </rPr>
          <t>This area is unlocked to use as a quick-check work area.</t>
        </r>
      </text>
    </comment>
    <comment ref="Q35" authorId="3" shapeId="0">
      <text>
        <r>
          <rPr>
            <b/>
            <sz val="10"/>
            <color indexed="81"/>
            <rFont val="Tahoma"/>
            <family val="2"/>
          </rPr>
          <t>This area is unlocked to use as a quick-check work area.</t>
        </r>
      </text>
    </comment>
    <comment ref="Q36" authorId="3" shapeId="0">
      <text>
        <r>
          <rPr>
            <b/>
            <sz val="10"/>
            <color indexed="81"/>
            <rFont val="Tahoma"/>
            <family val="2"/>
          </rPr>
          <t>This area is unlocked to use as a quick-check work area.</t>
        </r>
      </text>
    </comment>
    <comment ref="Q37" authorId="3" shapeId="0">
      <text>
        <r>
          <rPr>
            <b/>
            <sz val="10"/>
            <color indexed="81"/>
            <rFont val="Tahoma"/>
            <family val="2"/>
          </rPr>
          <t>This area is unlocked to use as a quick-check work area.</t>
        </r>
      </text>
    </comment>
    <comment ref="Q38" authorId="3" shapeId="0">
      <text>
        <r>
          <rPr>
            <b/>
            <sz val="10"/>
            <color indexed="81"/>
            <rFont val="Tahoma"/>
            <family val="2"/>
          </rPr>
          <t>This area is unlocked to use as a quick-check work area.</t>
        </r>
      </text>
    </comment>
    <comment ref="Q39" authorId="3" shapeId="0">
      <text>
        <r>
          <rPr>
            <b/>
            <sz val="10"/>
            <color indexed="81"/>
            <rFont val="Tahoma"/>
            <family val="2"/>
          </rPr>
          <t>This area is unlocked to use as a quick-check work area.</t>
        </r>
      </text>
    </comment>
    <comment ref="Q40" authorId="3" shapeId="0">
      <text>
        <r>
          <rPr>
            <b/>
            <sz val="10"/>
            <color indexed="81"/>
            <rFont val="Tahoma"/>
            <family val="2"/>
          </rPr>
          <t>This area is unlocked to use as a quick-check work area.</t>
        </r>
      </text>
    </comment>
    <comment ref="Q41" authorId="3" shapeId="0">
      <text>
        <r>
          <rPr>
            <b/>
            <sz val="10"/>
            <color indexed="81"/>
            <rFont val="Tahoma"/>
            <family val="2"/>
          </rPr>
          <t>This area is unlocked to use as a quick-check work area.</t>
        </r>
      </text>
    </comment>
    <comment ref="Q42" authorId="3" shapeId="0">
      <text>
        <r>
          <rPr>
            <b/>
            <sz val="10"/>
            <color indexed="81"/>
            <rFont val="Tahoma"/>
            <family val="2"/>
          </rPr>
          <t>This area is unlocked to use as a quick-check work area.</t>
        </r>
      </text>
    </comment>
    <comment ref="Q43" authorId="3" shapeId="0">
      <text>
        <r>
          <rPr>
            <b/>
            <sz val="10"/>
            <color indexed="81"/>
            <rFont val="Tahoma"/>
            <family val="2"/>
          </rPr>
          <t>This area is unlocked to use as a quick-check work area.</t>
        </r>
      </text>
    </comment>
    <comment ref="Q44" authorId="3" shapeId="0">
      <text>
        <r>
          <rPr>
            <b/>
            <sz val="10"/>
            <color indexed="81"/>
            <rFont val="Tahoma"/>
            <family val="2"/>
          </rPr>
          <t>This area is unlocked to use as a quick-check work area.</t>
        </r>
      </text>
    </comment>
    <comment ref="Q45" authorId="3" shapeId="0">
      <text>
        <r>
          <rPr>
            <b/>
            <sz val="10"/>
            <color indexed="81"/>
            <rFont val="Tahoma"/>
            <family val="2"/>
          </rPr>
          <t>This area is unlocked to use as a quick-check work area.</t>
        </r>
      </text>
    </comment>
    <comment ref="Q46" authorId="3" shapeId="0">
      <text>
        <r>
          <rPr>
            <b/>
            <sz val="10"/>
            <color indexed="81"/>
            <rFont val="Tahoma"/>
            <family val="2"/>
          </rPr>
          <t>This area is unlocked to use as a quick-check work area.</t>
        </r>
      </text>
    </comment>
    <comment ref="Q47" authorId="3" shapeId="0">
      <text>
        <r>
          <rPr>
            <b/>
            <sz val="10"/>
            <color indexed="81"/>
            <rFont val="Tahoma"/>
            <family val="2"/>
          </rPr>
          <t>This area is unlocked to use as a quick-check work area.</t>
        </r>
      </text>
    </comment>
    <comment ref="Q48" authorId="3" shapeId="0">
      <text>
        <r>
          <rPr>
            <b/>
            <sz val="10"/>
            <color indexed="81"/>
            <rFont val="Tahoma"/>
            <family val="2"/>
          </rPr>
          <t>This area is unlocked to use as a quick-check work area.</t>
        </r>
      </text>
    </comment>
    <comment ref="Q49" authorId="3" shapeId="0">
      <text>
        <r>
          <rPr>
            <b/>
            <sz val="10"/>
            <color indexed="81"/>
            <rFont val="Tahoma"/>
            <family val="2"/>
          </rPr>
          <t>This area is unlocked to use as a quick-check work area.</t>
        </r>
      </text>
    </comment>
    <comment ref="Q50" authorId="3" shapeId="0">
      <text>
        <r>
          <rPr>
            <b/>
            <sz val="10"/>
            <color indexed="81"/>
            <rFont val="Tahoma"/>
            <family val="2"/>
          </rPr>
          <t>This area is unlocked to use as a quick-check work area.</t>
        </r>
      </text>
    </comment>
    <comment ref="Q51" authorId="3" shapeId="0">
      <text>
        <r>
          <rPr>
            <b/>
            <sz val="10"/>
            <color indexed="81"/>
            <rFont val="Tahoma"/>
            <family val="2"/>
          </rPr>
          <t>This area is unlocked to use as a quick-check work area.</t>
        </r>
      </text>
    </comment>
    <comment ref="Q52" authorId="3" shapeId="0">
      <text>
        <r>
          <rPr>
            <b/>
            <sz val="10"/>
            <color indexed="81"/>
            <rFont val="Tahoma"/>
            <family val="2"/>
          </rPr>
          <t>This area is unlocked to use as a quick-check work area.</t>
        </r>
      </text>
    </comment>
    <comment ref="Q53" authorId="3" shapeId="0">
      <text>
        <r>
          <rPr>
            <b/>
            <sz val="10"/>
            <color indexed="81"/>
            <rFont val="Tahoma"/>
            <family val="2"/>
          </rPr>
          <t>This area is unlocked to use as a quick-check work area.</t>
        </r>
      </text>
    </comment>
    <comment ref="Q54" authorId="3" shapeId="0">
      <text>
        <r>
          <rPr>
            <b/>
            <sz val="10"/>
            <color indexed="81"/>
            <rFont val="Tahoma"/>
            <family val="2"/>
          </rPr>
          <t>This area is unlocked to use as a quick-check work area.</t>
        </r>
      </text>
    </comment>
    <comment ref="Q55" authorId="3" shapeId="0">
      <text>
        <r>
          <rPr>
            <b/>
            <sz val="10"/>
            <color indexed="81"/>
            <rFont val="Tahoma"/>
            <family val="2"/>
          </rPr>
          <t>This area is unlocked to use as a quick-check work area.</t>
        </r>
      </text>
    </comment>
    <comment ref="Q56" authorId="3" shapeId="0">
      <text>
        <r>
          <rPr>
            <b/>
            <sz val="10"/>
            <color indexed="81"/>
            <rFont val="Tahoma"/>
            <family val="2"/>
          </rPr>
          <t>This area is unlocked to use as a quick-check work area.</t>
        </r>
      </text>
    </comment>
    <comment ref="Q57" authorId="3" shapeId="0">
      <text>
        <r>
          <rPr>
            <b/>
            <sz val="10"/>
            <color indexed="81"/>
            <rFont val="Tahoma"/>
            <family val="2"/>
          </rPr>
          <t>This area is unlocked to use as a quick-check work area.</t>
        </r>
      </text>
    </comment>
    <comment ref="Q58" authorId="3" shapeId="0">
      <text>
        <r>
          <rPr>
            <b/>
            <sz val="10"/>
            <color indexed="81"/>
            <rFont val="Tahoma"/>
            <family val="2"/>
          </rPr>
          <t>This area is unlocked to use as a quick-check work area.</t>
        </r>
      </text>
    </comment>
    <comment ref="Q59" authorId="3" shapeId="0">
      <text>
        <r>
          <rPr>
            <b/>
            <sz val="10"/>
            <color indexed="81"/>
            <rFont val="Tahoma"/>
            <family val="2"/>
          </rPr>
          <t>This area is unlocked to use as a quick-check work area.</t>
        </r>
      </text>
    </comment>
    <comment ref="Q60" authorId="3" shapeId="0">
      <text>
        <r>
          <rPr>
            <b/>
            <sz val="10"/>
            <color indexed="81"/>
            <rFont val="Tahoma"/>
            <family val="2"/>
          </rPr>
          <t>This area is unlocked to use as a quick-check work area.</t>
        </r>
      </text>
    </comment>
    <comment ref="Q61" authorId="3" shapeId="0">
      <text>
        <r>
          <rPr>
            <b/>
            <sz val="10"/>
            <color indexed="81"/>
            <rFont val="Tahoma"/>
            <family val="2"/>
          </rPr>
          <t>This area is unlocked to use as a quick-check work area.</t>
        </r>
      </text>
    </comment>
    <comment ref="Q62" authorId="3" shapeId="0">
      <text>
        <r>
          <rPr>
            <b/>
            <sz val="10"/>
            <color indexed="81"/>
            <rFont val="Tahoma"/>
            <family val="2"/>
          </rPr>
          <t>This area is unlocked to use as a quick-check work area.</t>
        </r>
      </text>
    </comment>
    <comment ref="Q63" authorId="3" shapeId="0">
      <text>
        <r>
          <rPr>
            <b/>
            <sz val="10"/>
            <color indexed="81"/>
            <rFont val="Tahoma"/>
            <family val="2"/>
          </rPr>
          <t>This area is unlocked to use as a quick-check work area.</t>
        </r>
      </text>
    </comment>
    <comment ref="Q64" authorId="3" shapeId="0">
      <text>
        <r>
          <rPr>
            <b/>
            <sz val="10"/>
            <color indexed="81"/>
            <rFont val="Tahoma"/>
            <family val="2"/>
          </rPr>
          <t>This area is unlocked to use as a quick-check work area.</t>
        </r>
      </text>
    </comment>
    <comment ref="Q65" authorId="3" shapeId="0">
      <text>
        <r>
          <rPr>
            <b/>
            <sz val="10"/>
            <color indexed="81"/>
            <rFont val="Tahoma"/>
            <family val="2"/>
          </rPr>
          <t>This area is unlocked to use as a quick-check work area.</t>
        </r>
      </text>
    </comment>
    <comment ref="Q66" authorId="3" shapeId="0">
      <text>
        <r>
          <rPr>
            <b/>
            <sz val="10"/>
            <color indexed="81"/>
            <rFont val="Tahoma"/>
            <family val="2"/>
          </rPr>
          <t>This area is unlocked to use as a quick-check work area.</t>
        </r>
      </text>
    </comment>
    <comment ref="Q67" authorId="3" shapeId="0">
      <text>
        <r>
          <rPr>
            <b/>
            <sz val="10"/>
            <color indexed="81"/>
            <rFont val="Tahoma"/>
            <family val="2"/>
          </rPr>
          <t>This area is unlocked to use as a quick-check work area.</t>
        </r>
      </text>
    </comment>
    <comment ref="Q68" authorId="3" shapeId="0">
      <text>
        <r>
          <rPr>
            <b/>
            <sz val="10"/>
            <color indexed="81"/>
            <rFont val="Tahoma"/>
            <family val="2"/>
          </rPr>
          <t>This area is unlocked to use as a quick-check work area.</t>
        </r>
      </text>
    </comment>
    <comment ref="Q69" authorId="3" shapeId="0">
      <text>
        <r>
          <rPr>
            <b/>
            <sz val="10"/>
            <color indexed="81"/>
            <rFont val="Tahoma"/>
            <family val="2"/>
          </rPr>
          <t>This area is unlocked to use as a quick-check work area.</t>
        </r>
      </text>
    </comment>
    <comment ref="Q70" authorId="3" shapeId="0">
      <text>
        <r>
          <rPr>
            <b/>
            <sz val="10"/>
            <color indexed="81"/>
            <rFont val="Tahoma"/>
            <family val="2"/>
          </rPr>
          <t>This area is unlocked to use as a quick-check work area.</t>
        </r>
      </text>
    </comment>
    <comment ref="Q71" authorId="3" shapeId="0">
      <text>
        <r>
          <rPr>
            <b/>
            <sz val="10"/>
            <color indexed="81"/>
            <rFont val="Tahoma"/>
            <family val="2"/>
          </rPr>
          <t>This area is unlocked to use as a quick-check work area.</t>
        </r>
      </text>
    </comment>
    <comment ref="Q72" authorId="3" shapeId="0">
      <text>
        <r>
          <rPr>
            <b/>
            <sz val="10"/>
            <color indexed="81"/>
            <rFont val="Tahoma"/>
            <family val="2"/>
          </rPr>
          <t>This area is unlocked to use as a quick-check work area.</t>
        </r>
      </text>
    </comment>
    <comment ref="Q73" authorId="3" shapeId="0">
      <text>
        <r>
          <rPr>
            <b/>
            <sz val="10"/>
            <color indexed="81"/>
            <rFont val="Tahoma"/>
            <family val="2"/>
          </rPr>
          <t>This area is unlocked to use as a quick-check work area.</t>
        </r>
      </text>
    </comment>
    <comment ref="Q74" authorId="3" shapeId="0">
      <text>
        <r>
          <rPr>
            <b/>
            <sz val="10"/>
            <color indexed="81"/>
            <rFont val="Tahoma"/>
            <family val="2"/>
          </rPr>
          <t>This area is unlocked to use as a quick-check work area.</t>
        </r>
      </text>
    </comment>
    <comment ref="Q75" authorId="3" shapeId="0">
      <text>
        <r>
          <rPr>
            <b/>
            <sz val="10"/>
            <color indexed="81"/>
            <rFont val="Tahoma"/>
            <family val="2"/>
          </rPr>
          <t>This area is unlocked to use as a quick-check work area.</t>
        </r>
      </text>
    </comment>
    <comment ref="Q76" authorId="3" shapeId="0">
      <text>
        <r>
          <rPr>
            <b/>
            <sz val="10"/>
            <color indexed="81"/>
            <rFont val="Tahoma"/>
            <family val="2"/>
          </rPr>
          <t>This area is unlocked to use as a quick-check work area.</t>
        </r>
      </text>
    </comment>
    <comment ref="Q77" authorId="3" shapeId="0">
      <text>
        <r>
          <rPr>
            <b/>
            <sz val="10"/>
            <color indexed="81"/>
            <rFont val="Tahoma"/>
            <family val="2"/>
          </rPr>
          <t>This area is unlocked to use as a quick-check work area.</t>
        </r>
      </text>
    </comment>
    <comment ref="Q78" authorId="3" shapeId="0">
      <text>
        <r>
          <rPr>
            <b/>
            <sz val="10"/>
            <color indexed="81"/>
            <rFont val="Tahoma"/>
            <family val="2"/>
          </rPr>
          <t>This area is unlocked to use as a quick-check work area.</t>
        </r>
      </text>
    </comment>
    <comment ref="Q79" authorId="3" shapeId="0">
      <text>
        <r>
          <rPr>
            <b/>
            <sz val="10"/>
            <color indexed="81"/>
            <rFont val="Tahoma"/>
            <family val="2"/>
          </rPr>
          <t>This area is unlocked to use as a quick-check work area.</t>
        </r>
      </text>
    </comment>
    <comment ref="Q80" authorId="3" shapeId="0">
      <text>
        <r>
          <rPr>
            <b/>
            <sz val="10"/>
            <color indexed="81"/>
            <rFont val="Tahoma"/>
            <family val="2"/>
          </rPr>
          <t>This area is unlocked to use as a quick-check work area.</t>
        </r>
      </text>
    </comment>
    <comment ref="Q81" authorId="3" shapeId="0">
      <text>
        <r>
          <rPr>
            <b/>
            <sz val="10"/>
            <color indexed="81"/>
            <rFont val="Tahoma"/>
            <family val="2"/>
          </rPr>
          <t>This area is unlocked to use as a quick-check work area.</t>
        </r>
      </text>
    </comment>
    <comment ref="Q88" authorId="3" shapeId="0">
      <text>
        <r>
          <rPr>
            <b/>
            <sz val="10"/>
            <color indexed="81"/>
            <rFont val="Tahoma"/>
            <family val="2"/>
          </rPr>
          <t>This area is unlocked to use as a quick-check work area.</t>
        </r>
      </text>
    </comment>
    <comment ref="Q89" authorId="3" shapeId="0">
      <text>
        <r>
          <rPr>
            <b/>
            <sz val="10"/>
            <color indexed="81"/>
            <rFont val="Tahoma"/>
            <family val="2"/>
          </rPr>
          <t>This area is unlocked to use as a quick-check work area.</t>
        </r>
      </text>
    </comment>
    <comment ref="Q90" authorId="3" shapeId="0">
      <text>
        <r>
          <rPr>
            <b/>
            <sz val="10"/>
            <color indexed="81"/>
            <rFont val="Tahoma"/>
            <family val="2"/>
          </rPr>
          <t>This area is unlocked to use as a quick-check work area.</t>
        </r>
      </text>
    </comment>
    <comment ref="Q91" authorId="3" shapeId="0">
      <text>
        <r>
          <rPr>
            <b/>
            <sz val="10"/>
            <color indexed="81"/>
            <rFont val="Tahoma"/>
            <family val="2"/>
          </rPr>
          <t>This area is unlocked to use as a quick-check work area.</t>
        </r>
      </text>
    </comment>
    <comment ref="Q92" authorId="3" shapeId="0">
      <text>
        <r>
          <rPr>
            <b/>
            <sz val="10"/>
            <color indexed="81"/>
            <rFont val="Tahoma"/>
            <family val="2"/>
          </rPr>
          <t>This area is unlocked to use as a quick-check work area.</t>
        </r>
      </text>
    </comment>
    <comment ref="B93" authorId="2" shapeId="0">
      <text>
        <r>
          <rPr>
            <b/>
            <sz val="9"/>
            <color indexed="81"/>
            <rFont val="Tahoma"/>
            <family val="2"/>
          </rPr>
          <t>College Reporting:</t>
        </r>
        <r>
          <rPr>
            <sz val="9"/>
            <color indexed="81"/>
            <rFont val="Tahoma"/>
            <family val="2"/>
          </rPr>
          <t xml:space="preserve">
Wording changed from "Deposits Held In Custody for Others". Also split into current and non-current</t>
        </r>
      </text>
    </comment>
    <comment ref="Q93" authorId="3" shapeId="0">
      <text>
        <r>
          <rPr>
            <b/>
            <sz val="10"/>
            <color indexed="81"/>
            <rFont val="Tahoma"/>
            <family val="2"/>
          </rPr>
          <t>This area is unlocked to use as a quick-check work area.</t>
        </r>
      </text>
    </comment>
    <comment ref="Q95" authorId="3" shapeId="0">
      <text>
        <r>
          <rPr>
            <b/>
            <sz val="10"/>
            <color indexed="81"/>
            <rFont val="Tahoma"/>
            <family val="2"/>
          </rPr>
          <t>This area is unlocked to use as a quick-check work area.</t>
        </r>
      </text>
    </comment>
    <comment ref="Q96" authorId="3" shapeId="0">
      <text>
        <r>
          <rPr>
            <b/>
            <sz val="10"/>
            <color indexed="81"/>
            <rFont val="Tahoma"/>
            <family val="2"/>
          </rPr>
          <t>This area is unlocked to use as a quick-check work area.</t>
        </r>
      </text>
    </comment>
    <comment ref="Q97" authorId="3" shapeId="0">
      <text>
        <r>
          <rPr>
            <b/>
            <sz val="10"/>
            <color indexed="81"/>
            <rFont val="Tahoma"/>
            <family val="2"/>
          </rPr>
          <t>This area is unlocked to use as a quick-check work area.</t>
        </r>
      </text>
    </comment>
    <comment ref="Q98" authorId="3" shapeId="0">
      <text>
        <r>
          <rPr>
            <b/>
            <sz val="10"/>
            <color indexed="81"/>
            <rFont val="Tahoma"/>
            <family val="2"/>
          </rPr>
          <t>This area is unlocked to use as a quick-check work area.</t>
        </r>
      </text>
    </comment>
    <comment ref="Q99" authorId="3" shapeId="0">
      <text>
        <r>
          <rPr>
            <b/>
            <sz val="10"/>
            <color indexed="81"/>
            <rFont val="Tahoma"/>
            <family val="2"/>
          </rPr>
          <t>This area is unlocked to use as a quick-check work area.</t>
        </r>
      </text>
    </comment>
    <comment ref="Q100" authorId="3" shapeId="0">
      <text>
        <r>
          <rPr>
            <b/>
            <sz val="10"/>
            <color indexed="81"/>
            <rFont val="Tahoma"/>
            <family val="2"/>
          </rPr>
          <t>This area is unlocked to use as a quick-check work area.</t>
        </r>
      </text>
    </comment>
    <comment ref="Q101" authorId="3" shapeId="0">
      <text>
        <r>
          <rPr>
            <b/>
            <sz val="10"/>
            <color indexed="81"/>
            <rFont val="Tahoma"/>
            <family val="2"/>
          </rPr>
          <t>This area is unlocked to use as a quick-check work area.</t>
        </r>
      </text>
    </comment>
    <comment ref="Q102" authorId="3" shapeId="0">
      <text>
        <r>
          <rPr>
            <b/>
            <sz val="10"/>
            <color indexed="81"/>
            <rFont val="Tahoma"/>
            <family val="2"/>
          </rPr>
          <t>This area is unlocked to use as a quick-check work area.</t>
        </r>
      </text>
    </comment>
    <comment ref="Q103" authorId="3" shapeId="0">
      <text>
        <r>
          <rPr>
            <b/>
            <sz val="10"/>
            <color indexed="81"/>
            <rFont val="Tahoma"/>
            <family val="2"/>
          </rPr>
          <t>This area is unlocked to use as a quick-check work area.</t>
        </r>
      </text>
    </comment>
    <comment ref="Q104" authorId="3" shapeId="0">
      <text>
        <r>
          <rPr>
            <b/>
            <sz val="10"/>
            <color indexed="81"/>
            <rFont val="Tahoma"/>
            <family val="2"/>
          </rPr>
          <t>This area is unlocked to use as a quick-check work area.</t>
        </r>
      </text>
    </comment>
    <comment ref="Q105" authorId="3" shapeId="0">
      <text>
        <r>
          <rPr>
            <b/>
            <sz val="10"/>
            <color indexed="81"/>
            <rFont val="Tahoma"/>
            <family val="2"/>
          </rPr>
          <t>This area is unlocked to use as a quick-check work area.</t>
        </r>
      </text>
    </comment>
    <comment ref="Q106" authorId="3" shapeId="0">
      <text>
        <r>
          <rPr>
            <b/>
            <sz val="10"/>
            <color indexed="81"/>
            <rFont val="Tahoma"/>
            <family val="2"/>
          </rPr>
          <t>This area is unlocked to use as a quick-check work area.</t>
        </r>
      </text>
    </comment>
    <comment ref="Q108" authorId="3" shapeId="0">
      <text>
        <r>
          <rPr>
            <b/>
            <sz val="10"/>
            <color indexed="81"/>
            <rFont val="Tahoma"/>
            <family val="2"/>
          </rPr>
          <t>This area is unlocked to use as a quick-check work area.</t>
        </r>
      </text>
    </comment>
    <comment ref="Q113" authorId="3" shapeId="0">
      <text>
        <r>
          <rPr>
            <b/>
            <sz val="10"/>
            <color indexed="81"/>
            <rFont val="Tahoma"/>
            <family val="2"/>
          </rPr>
          <t>This area is unlocked to use as a quick-check work area.</t>
        </r>
      </text>
    </comment>
    <comment ref="Q114" authorId="3" shapeId="0">
      <text>
        <r>
          <rPr>
            <b/>
            <sz val="10"/>
            <color indexed="81"/>
            <rFont val="Tahoma"/>
            <family val="2"/>
          </rPr>
          <t>This area is unlocked to use as a quick-check work area.</t>
        </r>
      </text>
    </comment>
    <comment ref="Q115" authorId="3" shapeId="0">
      <text>
        <r>
          <rPr>
            <b/>
            <sz val="10"/>
            <color indexed="81"/>
            <rFont val="Tahoma"/>
            <family val="2"/>
          </rPr>
          <t>This area is unlocked to use as a quick-check work area.</t>
        </r>
      </text>
    </comment>
    <comment ref="Q116" authorId="3" shapeId="0">
      <text>
        <r>
          <rPr>
            <b/>
            <sz val="10"/>
            <color indexed="81"/>
            <rFont val="Tahoma"/>
            <family val="2"/>
          </rPr>
          <t>This area is unlocked to use as a quick-check work area.</t>
        </r>
      </text>
    </comment>
    <comment ref="Q117" authorId="3" shapeId="0">
      <text>
        <r>
          <rPr>
            <b/>
            <sz val="10"/>
            <color indexed="81"/>
            <rFont val="Tahoma"/>
            <family val="2"/>
          </rPr>
          <t>This area is unlocked to use as a quick-check work area.</t>
        </r>
      </text>
    </comment>
    <comment ref="Q118" authorId="3" shapeId="0">
      <text>
        <r>
          <rPr>
            <b/>
            <sz val="10"/>
            <color indexed="81"/>
            <rFont val="Tahoma"/>
            <family val="2"/>
          </rPr>
          <t>This area is unlocked to use as a quick-check work area.</t>
        </r>
      </text>
    </comment>
    <comment ref="Q119" authorId="3" shapeId="0">
      <text>
        <r>
          <rPr>
            <b/>
            <sz val="10"/>
            <color indexed="81"/>
            <rFont val="Tahoma"/>
            <family val="2"/>
          </rPr>
          <t>This area is unlocked to use as a quick-check work area.</t>
        </r>
      </text>
    </comment>
    <comment ref="Q120" authorId="3" shapeId="0">
      <text>
        <r>
          <rPr>
            <b/>
            <sz val="10"/>
            <color indexed="81"/>
            <rFont val="Tahoma"/>
            <family val="2"/>
          </rPr>
          <t>This area is unlocked to use as a quick-check work area.</t>
        </r>
      </text>
    </comment>
    <comment ref="Q121" authorId="3" shapeId="0">
      <text>
        <r>
          <rPr>
            <b/>
            <sz val="10"/>
            <color indexed="81"/>
            <rFont val="Tahoma"/>
            <family val="2"/>
          </rPr>
          <t>This area is unlocked to use as a quick-check work area.</t>
        </r>
      </text>
    </comment>
    <comment ref="Q122" authorId="3" shapeId="0">
      <text>
        <r>
          <rPr>
            <b/>
            <sz val="10"/>
            <color indexed="81"/>
            <rFont val="Tahoma"/>
            <family val="2"/>
          </rPr>
          <t>This area is unlocked to use as a quick-check work area.</t>
        </r>
      </text>
    </comment>
    <comment ref="Q123" authorId="3" shapeId="0">
      <text>
        <r>
          <rPr>
            <b/>
            <sz val="10"/>
            <color indexed="81"/>
            <rFont val="Tahoma"/>
            <family val="2"/>
          </rPr>
          <t>This area is unlocked to use as a quick-check work area.</t>
        </r>
      </text>
    </comment>
    <comment ref="Q124" authorId="3" shapeId="0">
      <text>
        <r>
          <rPr>
            <b/>
            <sz val="10"/>
            <color indexed="81"/>
            <rFont val="Tahoma"/>
            <family val="2"/>
          </rPr>
          <t>This area is unlocked to use as a quick-check work area.</t>
        </r>
      </text>
    </comment>
    <comment ref="Q125" authorId="3" shapeId="0">
      <text>
        <r>
          <rPr>
            <b/>
            <sz val="10"/>
            <color indexed="81"/>
            <rFont val="Tahoma"/>
            <family val="2"/>
          </rPr>
          <t>This area is unlocked to use as a quick-check work area.</t>
        </r>
      </text>
    </comment>
    <comment ref="Q126" authorId="3" shapeId="0">
      <text>
        <r>
          <rPr>
            <b/>
            <sz val="10"/>
            <color indexed="81"/>
            <rFont val="Tahoma"/>
            <family val="2"/>
          </rPr>
          <t>This area is unlocked to use as a quick-check work area.</t>
        </r>
      </text>
    </comment>
    <comment ref="Q127" authorId="3" shapeId="0">
      <text>
        <r>
          <rPr>
            <b/>
            <sz val="10"/>
            <color indexed="81"/>
            <rFont val="Tahoma"/>
            <family val="2"/>
          </rPr>
          <t>This area is unlocked to use as a quick-check work area.</t>
        </r>
      </text>
    </comment>
    <comment ref="Q128" authorId="3" shapeId="0">
      <text>
        <r>
          <rPr>
            <b/>
            <sz val="10"/>
            <color indexed="81"/>
            <rFont val="Tahoma"/>
            <family val="2"/>
          </rPr>
          <t>This area is unlocked to use as a quick-check work area.</t>
        </r>
      </text>
    </comment>
    <comment ref="Q129" authorId="3" shapeId="0">
      <text>
        <r>
          <rPr>
            <b/>
            <sz val="10"/>
            <color indexed="81"/>
            <rFont val="Tahoma"/>
            <family val="2"/>
          </rPr>
          <t>This area is unlocked to use as a quick-check work area.</t>
        </r>
      </text>
    </comment>
    <comment ref="Q130" authorId="3" shapeId="0">
      <text>
        <r>
          <rPr>
            <b/>
            <sz val="10"/>
            <color indexed="81"/>
            <rFont val="Tahoma"/>
            <family val="2"/>
          </rPr>
          <t>This area is unlocked to use as a quick-check work area.</t>
        </r>
      </text>
    </comment>
    <comment ref="Q131" authorId="3" shapeId="0">
      <text>
        <r>
          <rPr>
            <b/>
            <sz val="10"/>
            <color indexed="81"/>
            <rFont val="Tahoma"/>
            <family val="2"/>
          </rPr>
          <t>This area is unlocked to use as a quick-check work area.</t>
        </r>
      </text>
    </comment>
    <comment ref="Q132" authorId="3" shapeId="0">
      <text>
        <r>
          <rPr>
            <b/>
            <sz val="10"/>
            <color indexed="81"/>
            <rFont val="Tahoma"/>
            <family val="2"/>
          </rPr>
          <t>This area is unlocked to use as a quick-check work area.</t>
        </r>
      </text>
    </comment>
    <comment ref="Q133" authorId="3" shapeId="0">
      <text>
        <r>
          <rPr>
            <b/>
            <sz val="10"/>
            <color indexed="81"/>
            <rFont val="Tahoma"/>
            <family val="2"/>
          </rPr>
          <t>This area is unlocked to use as a quick-check work area.</t>
        </r>
      </text>
    </comment>
    <comment ref="Q136" authorId="3" shapeId="0">
      <text>
        <r>
          <rPr>
            <b/>
            <sz val="10"/>
            <color indexed="81"/>
            <rFont val="Tahoma"/>
            <family val="2"/>
          </rPr>
          <t>This area is unlocked to use as a quick-check work area.</t>
        </r>
      </text>
    </comment>
    <comment ref="Q137" authorId="3" shapeId="0">
      <text>
        <r>
          <rPr>
            <b/>
            <sz val="10"/>
            <color indexed="81"/>
            <rFont val="Tahoma"/>
            <family val="2"/>
          </rPr>
          <t>This area is unlocked to use as a quick-check work area.</t>
        </r>
      </text>
    </comment>
    <comment ref="Q138" authorId="3" shapeId="0">
      <text>
        <r>
          <rPr>
            <b/>
            <sz val="10"/>
            <color indexed="81"/>
            <rFont val="Tahoma"/>
            <family val="2"/>
          </rPr>
          <t>This area is unlocked to use as a quick-check work area.</t>
        </r>
      </text>
    </comment>
    <comment ref="Q139" authorId="3" shapeId="0">
      <text>
        <r>
          <rPr>
            <b/>
            <sz val="10"/>
            <color indexed="81"/>
            <rFont val="Tahoma"/>
            <family val="2"/>
          </rPr>
          <t>This area is unlocked to use as a quick-check work area.</t>
        </r>
      </text>
    </comment>
    <comment ref="Q140" authorId="3" shapeId="0">
      <text>
        <r>
          <rPr>
            <b/>
            <sz val="10"/>
            <color indexed="81"/>
            <rFont val="Tahoma"/>
            <family val="2"/>
          </rPr>
          <t>This area is unlocked to use as a quick-check work area.</t>
        </r>
      </text>
    </comment>
    <comment ref="Q141" authorId="3" shapeId="0">
      <text>
        <r>
          <rPr>
            <b/>
            <sz val="10"/>
            <color indexed="81"/>
            <rFont val="Tahoma"/>
            <family val="2"/>
          </rPr>
          <t>This area is unlocked to use as a quick-check work area.</t>
        </r>
      </text>
    </comment>
    <comment ref="Q142" authorId="3" shapeId="0">
      <text>
        <r>
          <rPr>
            <b/>
            <sz val="10"/>
            <color indexed="81"/>
            <rFont val="Tahoma"/>
            <family val="2"/>
          </rPr>
          <t>This area is unlocked to use as a quick-check work area.</t>
        </r>
      </text>
    </comment>
    <comment ref="Q143" authorId="3" shapeId="0">
      <text>
        <r>
          <rPr>
            <b/>
            <sz val="10"/>
            <color indexed="81"/>
            <rFont val="Tahoma"/>
            <family val="2"/>
          </rPr>
          <t>This area is unlocked to use as a quick-check work area.</t>
        </r>
      </text>
    </comment>
    <comment ref="Q144" authorId="3" shapeId="0">
      <text>
        <r>
          <rPr>
            <b/>
            <sz val="10"/>
            <color indexed="81"/>
            <rFont val="Tahoma"/>
            <family val="2"/>
          </rPr>
          <t>This area is unlocked to use as a quick-check work area.</t>
        </r>
      </text>
    </comment>
    <comment ref="Q145" authorId="3" shapeId="0">
      <text>
        <r>
          <rPr>
            <b/>
            <sz val="10"/>
            <color indexed="81"/>
            <rFont val="Tahoma"/>
            <family val="2"/>
          </rPr>
          <t>This area is unlocked to use as a quick-check work area.</t>
        </r>
      </text>
    </comment>
    <comment ref="Q146" authorId="3" shapeId="0">
      <text>
        <r>
          <rPr>
            <b/>
            <sz val="10"/>
            <color indexed="81"/>
            <rFont val="Tahoma"/>
            <family val="2"/>
          </rPr>
          <t>This area is unlocked to use as a quick-check work area.</t>
        </r>
      </text>
    </comment>
    <comment ref="Q147" authorId="3" shapeId="0">
      <text>
        <r>
          <rPr>
            <b/>
            <sz val="10"/>
            <color indexed="81"/>
            <rFont val="Tahoma"/>
            <family val="2"/>
          </rPr>
          <t>This area is unlocked to use as a quick-check work area.</t>
        </r>
      </text>
    </comment>
    <comment ref="Q149" authorId="3" shapeId="0">
      <text>
        <r>
          <rPr>
            <b/>
            <sz val="10"/>
            <color indexed="81"/>
            <rFont val="Tahoma"/>
            <family val="2"/>
          </rPr>
          <t>This area is unlocked to use as a quick-check work area.</t>
        </r>
      </text>
    </comment>
    <comment ref="Q152" authorId="3" shapeId="0">
      <text>
        <r>
          <rPr>
            <b/>
            <sz val="10"/>
            <color indexed="81"/>
            <rFont val="Tahoma"/>
            <family val="2"/>
          </rPr>
          <t>This area is unlocked to use as a quick-check work area.</t>
        </r>
      </text>
    </comment>
    <comment ref="Q156" authorId="3" shapeId="0">
      <text>
        <r>
          <rPr>
            <b/>
            <sz val="10"/>
            <color indexed="81"/>
            <rFont val="Tahoma"/>
            <family val="2"/>
          </rPr>
          <t>This area is unlocked to use as a quick-check work area.</t>
        </r>
      </text>
    </comment>
    <comment ref="Q157" authorId="3" shapeId="0">
      <text>
        <r>
          <rPr>
            <b/>
            <sz val="10"/>
            <color indexed="81"/>
            <rFont val="Tahoma"/>
            <family val="2"/>
          </rPr>
          <t>This area is unlocked to use as a quick-check work area.</t>
        </r>
      </text>
    </comment>
    <comment ref="Q158" authorId="3" shapeId="0">
      <text>
        <r>
          <rPr>
            <b/>
            <sz val="10"/>
            <color indexed="81"/>
            <rFont val="Tahoma"/>
            <family val="2"/>
          </rPr>
          <t>This area is unlocked to use as a quick-check work area.</t>
        </r>
      </text>
    </comment>
    <comment ref="Q159" authorId="3" shapeId="0">
      <text>
        <r>
          <rPr>
            <b/>
            <sz val="10"/>
            <color indexed="81"/>
            <rFont val="Tahoma"/>
            <family val="2"/>
          </rPr>
          <t>This area is unlocked to use as a quick-check work area.</t>
        </r>
      </text>
    </comment>
    <comment ref="Q160" authorId="3" shapeId="0">
      <text>
        <r>
          <rPr>
            <b/>
            <sz val="10"/>
            <color indexed="81"/>
            <rFont val="Tahoma"/>
            <family val="2"/>
          </rPr>
          <t>This area is unlocked to use as a quick-check work area.</t>
        </r>
      </text>
    </comment>
    <comment ref="Q161" authorId="3" shapeId="0">
      <text>
        <r>
          <rPr>
            <b/>
            <sz val="10"/>
            <color indexed="81"/>
            <rFont val="Tahoma"/>
            <family val="2"/>
          </rPr>
          <t>This area is unlocked to use as a quick-check work area.</t>
        </r>
      </text>
    </comment>
    <comment ref="Q162" authorId="3" shapeId="0">
      <text>
        <r>
          <rPr>
            <b/>
            <sz val="10"/>
            <color indexed="81"/>
            <rFont val="Tahoma"/>
            <family val="2"/>
          </rPr>
          <t>This area is unlocked to use as a quick-check work area.</t>
        </r>
      </text>
    </comment>
    <comment ref="Q163" authorId="3" shapeId="0">
      <text>
        <r>
          <rPr>
            <b/>
            <sz val="10"/>
            <color indexed="81"/>
            <rFont val="Tahoma"/>
            <family val="2"/>
          </rPr>
          <t>This area is unlocked to use as a quick-check work area.</t>
        </r>
      </text>
    </comment>
    <comment ref="Q164" authorId="3" shapeId="0">
      <text>
        <r>
          <rPr>
            <b/>
            <sz val="10"/>
            <color indexed="81"/>
            <rFont val="Tahoma"/>
            <family val="2"/>
          </rPr>
          <t>This area is unlocked to use as a quick-check work area.</t>
        </r>
      </text>
    </comment>
    <comment ref="Q165" authorId="3" shapeId="0">
      <text>
        <r>
          <rPr>
            <b/>
            <sz val="10"/>
            <color indexed="81"/>
            <rFont val="Tahoma"/>
            <family val="2"/>
          </rPr>
          <t>This area is unlocked to use as a quick-check work area.</t>
        </r>
      </text>
    </comment>
    <comment ref="Q166" authorId="3" shapeId="0">
      <text>
        <r>
          <rPr>
            <b/>
            <sz val="10"/>
            <color indexed="81"/>
            <rFont val="Tahoma"/>
            <family val="2"/>
          </rPr>
          <t>This area is unlocked to use as a quick-check work area.</t>
        </r>
      </text>
    </comment>
    <comment ref="Q167" authorId="3" shapeId="0">
      <text>
        <r>
          <rPr>
            <b/>
            <sz val="10"/>
            <color indexed="81"/>
            <rFont val="Tahoma"/>
            <family val="2"/>
          </rPr>
          <t>This area is unlocked to use as a quick-check work area.</t>
        </r>
      </text>
    </comment>
    <comment ref="Q168" authorId="3" shapeId="0">
      <text>
        <r>
          <rPr>
            <b/>
            <sz val="10"/>
            <color indexed="81"/>
            <rFont val="Tahoma"/>
            <family val="2"/>
          </rPr>
          <t>This area is unlocked to use as a quick-check work area.</t>
        </r>
      </text>
    </comment>
    <comment ref="Q169" authorId="3" shapeId="0">
      <text>
        <r>
          <rPr>
            <b/>
            <sz val="10"/>
            <color indexed="81"/>
            <rFont val="Tahoma"/>
            <family val="2"/>
          </rPr>
          <t>This area is unlocked to use as a quick-check work area.</t>
        </r>
      </text>
    </comment>
    <comment ref="Q170" authorId="3" shapeId="0">
      <text>
        <r>
          <rPr>
            <b/>
            <sz val="10"/>
            <color indexed="81"/>
            <rFont val="Tahoma"/>
            <family val="2"/>
          </rPr>
          <t>This area is unlocked to use as a quick-check work area.</t>
        </r>
      </text>
    </comment>
    <comment ref="Q171" authorId="3" shapeId="0">
      <text>
        <r>
          <rPr>
            <b/>
            <sz val="10"/>
            <color indexed="81"/>
            <rFont val="Tahoma"/>
            <family val="2"/>
          </rPr>
          <t>This area is unlocked to use as a quick-check work area.</t>
        </r>
      </text>
    </comment>
    <comment ref="Q172" authorId="3" shapeId="0">
      <text>
        <r>
          <rPr>
            <b/>
            <sz val="10"/>
            <color indexed="81"/>
            <rFont val="Tahoma"/>
            <family val="2"/>
          </rPr>
          <t>This area is unlocked to use as a quick-check work area.</t>
        </r>
      </text>
    </comment>
    <comment ref="Q173" authorId="3" shapeId="0">
      <text>
        <r>
          <rPr>
            <b/>
            <sz val="10"/>
            <color indexed="81"/>
            <rFont val="Tahoma"/>
            <family val="2"/>
          </rPr>
          <t>This area is unlocked to use as a quick-check work area.</t>
        </r>
      </text>
    </comment>
    <comment ref="Q174" authorId="3" shapeId="0">
      <text>
        <r>
          <rPr>
            <b/>
            <sz val="10"/>
            <color indexed="81"/>
            <rFont val="Tahoma"/>
            <family val="2"/>
          </rPr>
          <t>This area is unlocked to use as a quick-check work area.</t>
        </r>
      </text>
    </comment>
    <comment ref="Q175" authorId="3" shapeId="0">
      <text>
        <r>
          <rPr>
            <b/>
            <sz val="10"/>
            <color indexed="81"/>
            <rFont val="Tahoma"/>
            <family val="2"/>
          </rPr>
          <t>This area is unlocked to use as a quick-check work area.</t>
        </r>
      </text>
    </comment>
    <comment ref="Q176" authorId="3" shapeId="0">
      <text>
        <r>
          <rPr>
            <b/>
            <sz val="10"/>
            <color indexed="81"/>
            <rFont val="Tahoma"/>
            <family val="2"/>
          </rPr>
          <t>This area is unlocked to use as a quick-check work area.</t>
        </r>
      </text>
    </comment>
    <comment ref="Q177" authorId="3" shapeId="0">
      <text>
        <r>
          <rPr>
            <b/>
            <sz val="10"/>
            <color indexed="81"/>
            <rFont val="Tahoma"/>
            <family val="2"/>
          </rPr>
          <t>This area is unlocked to use as a quick-check work area.</t>
        </r>
      </text>
    </comment>
    <comment ref="Q178" authorId="3" shapeId="0">
      <text>
        <r>
          <rPr>
            <b/>
            <sz val="10"/>
            <color indexed="81"/>
            <rFont val="Tahoma"/>
            <family val="2"/>
          </rPr>
          <t>This area is unlocked to use as a quick-check work area.</t>
        </r>
      </text>
    </comment>
    <comment ref="Q179" authorId="3" shapeId="0">
      <text>
        <r>
          <rPr>
            <b/>
            <sz val="10"/>
            <color indexed="81"/>
            <rFont val="Tahoma"/>
            <family val="2"/>
          </rPr>
          <t>This area is unlocked to use as a quick-check work area.</t>
        </r>
      </text>
    </comment>
    <comment ref="Q180" authorId="3" shapeId="0">
      <text>
        <r>
          <rPr>
            <b/>
            <sz val="10"/>
            <color indexed="81"/>
            <rFont val="Tahoma"/>
            <family val="2"/>
          </rPr>
          <t>This area is unlocked to use as a quick-check work area.</t>
        </r>
      </text>
    </comment>
    <comment ref="Q181" authorId="3" shapeId="0">
      <text>
        <r>
          <rPr>
            <b/>
            <sz val="10"/>
            <color indexed="81"/>
            <rFont val="Tahoma"/>
            <family val="2"/>
          </rPr>
          <t>This area is unlocked to use as a quick-check work area.</t>
        </r>
      </text>
    </comment>
    <comment ref="Q182" authorId="3" shapeId="0">
      <text>
        <r>
          <rPr>
            <b/>
            <sz val="10"/>
            <color indexed="81"/>
            <rFont val="Tahoma"/>
            <family val="2"/>
          </rPr>
          <t>This area is unlocked to use as a quick-check work area.</t>
        </r>
      </text>
    </comment>
    <comment ref="Q183" authorId="3" shapeId="0">
      <text>
        <r>
          <rPr>
            <b/>
            <sz val="10"/>
            <color indexed="81"/>
            <rFont val="Tahoma"/>
            <family val="2"/>
          </rPr>
          <t>This area is unlocked to use as a quick-check work area.</t>
        </r>
      </text>
    </comment>
    <comment ref="Q184" authorId="3" shapeId="0">
      <text>
        <r>
          <rPr>
            <b/>
            <sz val="10"/>
            <color indexed="81"/>
            <rFont val="Tahoma"/>
            <family val="2"/>
          </rPr>
          <t>This area is unlocked to use as a quick-check work area.</t>
        </r>
      </text>
    </comment>
    <comment ref="Q185" authorId="3" shapeId="0">
      <text>
        <r>
          <rPr>
            <b/>
            <sz val="10"/>
            <color indexed="81"/>
            <rFont val="Tahoma"/>
            <family val="2"/>
          </rPr>
          <t>This area is unlocked to use as a quick-check work area.</t>
        </r>
      </text>
    </comment>
    <comment ref="Q186" authorId="3" shapeId="0">
      <text>
        <r>
          <rPr>
            <b/>
            <sz val="10"/>
            <color indexed="81"/>
            <rFont val="Tahoma"/>
            <family val="2"/>
          </rPr>
          <t>This area is unlocked to use as a quick-check work area.</t>
        </r>
      </text>
    </comment>
    <comment ref="Q187" authorId="3" shapeId="0">
      <text>
        <r>
          <rPr>
            <b/>
            <sz val="10"/>
            <color indexed="81"/>
            <rFont val="Tahoma"/>
            <family val="2"/>
          </rPr>
          <t>This area is unlocked to use as a quick-check work area.</t>
        </r>
      </text>
    </comment>
    <comment ref="Q188" authorId="3" shapeId="0">
      <text>
        <r>
          <rPr>
            <b/>
            <sz val="10"/>
            <color indexed="81"/>
            <rFont val="Tahoma"/>
            <family val="2"/>
          </rPr>
          <t>This area is unlocked to use as a quick-check work area.</t>
        </r>
      </text>
    </comment>
    <comment ref="Q189" authorId="3" shapeId="0">
      <text>
        <r>
          <rPr>
            <b/>
            <sz val="10"/>
            <color indexed="81"/>
            <rFont val="Tahoma"/>
            <family val="2"/>
          </rPr>
          <t>This area is unlocked to use as a quick-check work area.</t>
        </r>
      </text>
    </comment>
    <comment ref="Q190" authorId="3" shapeId="0">
      <text>
        <r>
          <rPr>
            <b/>
            <sz val="10"/>
            <color indexed="81"/>
            <rFont val="Tahoma"/>
            <family val="2"/>
          </rPr>
          <t>This area is unlocked to use as a quick-check work area.</t>
        </r>
      </text>
    </comment>
    <comment ref="Q191" authorId="3" shapeId="0">
      <text>
        <r>
          <rPr>
            <b/>
            <sz val="10"/>
            <color indexed="81"/>
            <rFont val="Tahoma"/>
            <family val="2"/>
          </rPr>
          <t>This area is unlocked to use as a quick-check work area.</t>
        </r>
      </text>
    </comment>
    <comment ref="Q192" authorId="3" shapeId="0">
      <text>
        <r>
          <rPr>
            <b/>
            <sz val="10"/>
            <color indexed="81"/>
            <rFont val="Tahoma"/>
            <family val="2"/>
          </rPr>
          <t>This area is unlocked to use as a quick-check work area.</t>
        </r>
      </text>
    </comment>
    <comment ref="Q193" authorId="3" shapeId="0">
      <text>
        <r>
          <rPr>
            <b/>
            <sz val="10"/>
            <color indexed="81"/>
            <rFont val="Tahoma"/>
            <family val="2"/>
          </rPr>
          <t>This area is unlocked to use as a quick-check work area.</t>
        </r>
      </text>
    </comment>
    <comment ref="Q194" authorId="3" shapeId="0">
      <text>
        <r>
          <rPr>
            <b/>
            <sz val="10"/>
            <color indexed="81"/>
            <rFont val="Tahoma"/>
            <family val="2"/>
          </rPr>
          <t>This area is unlocked to use as a quick-check work area.</t>
        </r>
      </text>
    </comment>
    <comment ref="Q195" authorId="3" shapeId="0">
      <text>
        <r>
          <rPr>
            <b/>
            <sz val="10"/>
            <color indexed="81"/>
            <rFont val="Tahoma"/>
            <family val="2"/>
          </rPr>
          <t>This area is unlocked to use as a quick-check work area.</t>
        </r>
      </text>
    </comment>
    <comment ref="Q196" authorId="3" shapeId="0">
      <text>
        <r>
          <rPr>
            <b/>
            <sz val="10"/>
            <color indexed="81"/>
            <rFont val="Tahoma"/>
            <family val="2"/>
          </rPr>
          <t>This area is unlocked to use as a quick-check work area.</t>
        </r>
      </text>
    </comment>
    <comment ref="Q197" authorId="3" shapeId="0">
      <text>
        <r>
          <rPr>
            <b/>
            <sz val="10"/>
            <color indexed="81"/>
            <rFont val="Tahoma"/>
            <family val="2"/>
          </rPr>
          <t>This area is unlocked to use as a quick-check work area.</t>
        </r>
      </text>
    </comment>
    <comment ref="Q198" authorId="3" shapeId="0">
      <text>
        <r>
          <rPr>
            <b/>
            <sz val="10"/>
            <color indexed="81"/>
            <rFont val="Tahoma"/>
            <family val="2"/>
          </rPr>
          <t>This area is unlocked to use as a quick-check work area.</t>
        </r>
      </text>
    </comment>
    <comment ref="Q199" authorId="3" shapeId="0">
      <text>
        <r>
          <rPr>
            <b/>
            <sz val="10"/>
            <color indexed="81"/>
            <rFont val="Tahoma"/>
            <family val="2"/>
          </rPr>
          <t>This area is unlocked to use as a quick-check work area.</t>
        </r>
      </text>
    </comment>
    <comment ref="Q200" authorId="3" shapeId="0">
      <text>
        <r>
          <rPr>
            <b/>
            <sz val="10"/>
            <color indexed="81"/>
            <rFont val="Tahoma"/>
            <family val="2"/>
          </rPr>
          <t>This area is unlocked to use as a quick-check work area.</t>
        </r>
      </text>
    </comment>
    <comment ref="Q201" authorId="3" shapeId="0">
      <text>
        <r>
          <rPr>
            <b/>
            <sz val="10"/>
            <color indexed="81"/>
            <rFont val="Tahoma"/>
            <family val="2"/>
          </rPr>
          <t>This area is unlocked to use as a quick-check work area.</t>
        </r>
      </text>
    </comment>
    <comment ref="Q202" authorId="3" shapeId="0">
      <text>
        <r>
          <rPr>
            <b/>
            <sz val="10"/>
            <color indexed="81"/>
            <rFont val="Tahoma"/>
            <family val="2"/>
          </rPr>
          <t>This area is unlocked to use as a quick-check work area.</t>
        </r>
      </text>
    </comment>
    <comment ref="Q203" authorId="3" shapeId="0">
      <text>
        <r>
          <rPr>
            <b/>
            <sz val="10"/>
            <color indexed="81"/>
            <rFont val="Tahoma"/>
            <family val="2"/>
          </rPr>
          <t>This area is unlocked to use as a quick-check work area.</t>
        </r>
      </text>
    </comment>
    <comment ref="Q204" authorId="3" shapeId="0">
      <text>
        <r>
          <rPr>
            <b/>
            <sz val="10"/>
            <color indexed="81"/>
            <rFont val="Tahoma"/>
            <family val="2"/>
          </rPr>
          <t>This area is unlocked to use as a quick-check work area.</t>
        </r>
      </text>
    </comment>
    <comment ref="Q205" authorId="3" shapeId="0">
      <text>
        <r>
          <rPr>
            <b/>
            <sz val="10"/>
            <color indexed="81"/>
            <rFont val="Tahoma"/>
            <family val="2"/>
          </rPr>
          <t>This area is unlocked to use as a quick-check work area.</t>
        </r>
      </text>
    </comment>
    <comment ref="Q206" authorId="3" shapeId="0">
      <text>
        <r>
          <rPr>
            <b/>
            <sz val="10"/>
            <color indexed="81"/>
            <rFont val="Tahoma"/>
            <family val="2"/>
          </rPr>
          <t>This area is unlocked to use as a quick-check work area.</t>
        </r>
      </text>
    </comment>
    <comment ref="Q207" authorId="3" shapeId="0">
      <text>
        <r>
          <rPr>
            <b/>
            <sz val="10"/>
            <color indexed="81"/>
            <rFont val="Tahoma"/>
            <family val="2"/>
          </rPr>
          <t>This area is unlocked to use as a quick-check work area.</t>
        </r>
      </text>
    </comment>
    <comment ref="Q208" authorId="3" shapeId="0">
      <text>
        <r>
          <rPr>
            <b/>
            <sz val="10"/>
            <color indexed="81"/>
            <rFont val="Tahoma"/>
            <family val="2"/>
          </rPr>
          <t>This area is unlocked to use as a quick-check work area.</t>
        </r>
      </text>
    </comment>
    <comment ref="Q209" authorId="3" shapeId="0">
      <text>
        <r>
          <rPr>
            <b/>
            <sz val="10"/>
            <color indexed="81"/>
            <rFont val="Tahoma"/>
            <family val="2"/>
          </rPr>
          <t>This area is unlocked to use as a quick-check work area.</t>
        </r>
      </text>
    </comment>
    <comment ref="Q210" authorId="3" shapeId="0">
      <text>
        <r>
          <rPr>
            <b/>
            <sz val="10"/>
            <color indexed="81"/>
            <rFont val="Tahoma"/>
            <family val="2"/>
          </rPr>
          <t>This area is unlocked to use as a quick-check work area.</t>
        </r>
      </text>
    </comment>
    <comment ref="Q213" authorId="3" shapeId="0">
      <text>
        <r>
          <rPr>
            <b/>
            <sz val="10"/>
            <color indexed="81"/>
            <rFont val="Tahoma"/>
            <family val="2"/>
          </rPr>
          <t>This area is unlocked to use as a quick-check work area.</t>
        </r>
      </text>
    </comment>
    <comment ref="Q215" authorId="3" shapeId="0">
      <text>
        <r>
          <rPr>
            <b/>
            <sz val="10"/>
            <color indexed="81"/>
            <rFont val="Tahoma"/>
            <family val="2"/>
          </rPr>
          <t>This area is unlocked to use as a quick-check work area.</t>
        </r>
      </text>
    </comment>
    <comment ref="Q216" authorId="3" shapeId="0">
      <text>
        <r>
          <rPr>
            <b/>
            <sz val="10"/>
            <color indexed="81"/>
            <rFont val="Tahoma"/>
            <family val="2"/>
          </rPr>
          <t>This area is unlocked to use as a quick-check work area.</t>
        </r>
      </text>
    </comment>
    <comment ref="Q217" authorId="3" shapeId="0">
      <text>
        <r>
          <rPr>
            <b/>
            <sz val="10"/>
            <color indexed="81"/>
            <rFont val="Tahoma"/>
            <family val="2"/>
          </rPr>
          <t>This area is unlocked to use as a quick-check work area.</t>
        </r>
      </text>
    </comment>
    <comment ref="Q218" authorId="3" shapeId="0">
      <text>
        <r>
          <rPr>
            <b/>
            <sz val="10"/>
            <color indexed="81"/>
            <rFont val="Tahoma"/>
            <family val="2"/>
          </rPr>
          <t>This area is unlocked to use as a quick-check work area.</t>
        </r>
      </text>
    </comment>
    <comment ref="Q219" authorId="3" shapeId="0">
      <text>
        <r>
          <rPr>
            <b/>
            <sz val="10"/>
            <color indexed="81"/>
            <rFont val="Tahoma"/>
            <family val="2"/>
          </rPr>
          <t>This area is unlocked to use as a quick-check work area.</t>
        </r>
      </text>
    </comment>
    <comment ref="Q220" authorId="3" shapeId="0">
      <text>
        <r>
          <rPr>
            <b/>
            <sz val="10"/>
            <color indexed="81"/>
            <rFont val="Tahoma"/>
            <family val="2"/>
          </rPr>
          <t>This area is unlocked to use as a quick-check work area.</t>
        </r>
      </text>
    </comment>
    <comment ref="Q221" authorId="3" shapeId="0">
      <text>
        <r>
          <rPr>
            <b/>
            <sz val="10"/>
            <color indexed="81"/>
            <rFont val="Tahoma"/>
            <family val="2"/>
          </rPr>
          <t>This area is unlocked to use as a quick-check work area.</t>
        </r>
      </text>
    </comment>
    <comment ref="Q222" authorId="3" shapeId="0">
      <text>
        <r>
          <rPr>
            <b/>
            <sz val="10"/>
            <color indexed="81"/>
            <rFont val="Tahoma"/>
            <family val="2"/>
          </rPr>
          <t>This area is unlocked to use as a quick-check work area.</t>
        </r>
      </text>
    </comment>
    <comment ref="Q223" authorId="3" shapeId="0">
      <text>
        <r>
          <rPr>
            <b/>
            <sz val="10"/>
            <color indexed="81"/>
            <rFont val="Tahoma"/>
            <family val="2"/>
          </rPr>
          <t>This area is unlocked to use as a quick-check work area.</t>
        </r>
      </text>
    </comment>
    <comment ref="Q225" authorId="3" shapeId="0">
      <text>
        <r>
          <rPr>
            <b/>
            <sz val="10"/>
            <color indexed="81"/>
            <rFont val="Tahoma"/>
            <family val="2"/>
          </rPr>
          <t>This area is unlocked to use as a quick-check work area.</t>
        </r>
      </text>
    </comment>
    <comment ref="Q226" authorId="3" shapeId="0">
      <text>
        <r>
          <rPr>
            <b/>
            <sz val="10"/>
            <color indexed="81"/>
            <rFont val="Tahoma"/>
            <family val="2"/>
          </rPr>
          <t>This area is unlocked to use as a quick-check work area.</t>
        </r>
      </text>
    </comment>
    <comment ref="Q227" authorId="3" shapeId="0">
      <text>
        <r>
          <rPr>
            <b/>
            <sz val="10"/>
            <color indexed="81"/>
            <rFont val="Tahoma"/>
            <family val="2"/>
          </rPr>
          <t>This area is unlocked to use as a quick-check work area.</t>
        </r>
      </text>
    </comment>
    <comment ref="Q228" authorId="3" shapeId="0">
      <text>
        <r>
          <rPr>
            <b/>
            <sz val="10"/>
            <color indexed="81"/>
            <rFont val="Tahoma"/>
            <family val="2"/>
          </rPr>
          <t>This area is unlocked to use as a quick-check work area.</t>
        </r>
      </text>
    </comment>
    <comment ref="Q229" authorId="3" shapeId="0">
      <text>
        <r>
          <rPr>
            <b/>
            <sz val="10"/>
            <color indexed="81"/>
            <rFont val="Tahoma"/>
            <family val="2"/>
          </rPr>
          <t>This area is unlocked to use as a quick-check work area.</t>
        </r>
      </text>
    </comment>
    <comment ref="Q230" authorId="3" shapeId="0">
      <text>
        <r>
          <rPr>
            <b/>
            <sz val="10"/>
            <color indexed="81"/>
            <rFont val="Tahoma"/>
            <family val="2"/>
          </rPr>
          <t>This area is unlocked to use as a quick-check work area.</t>
        </r>
      </text>
    </comment>
    <comment ref="Q231" authorId="3" shapeId="0">
      <text>
        <r>
          <rPr>
            <b/>
            <sz val="10"/>
            <color indexed="81"/>
            <rFont val="Tahoma"/>
            <family val="2"/>
          </rPr>
          <t>This area is unlocked to use as a quick-check work area.</t>
        </r>
      </text>
    </comment>
    <comment ref="Q232" authorId="3" shapeId="0">
      <text>
        <r>
          <rPr>
            <b/>
            <sz val="10"/>
            <color indexed="81"/>
            <rFont val="Tahoma"/>
            <family val="2"/>
          </rPr>
          <t>This area is unlocked to use as a quick-check work area.</t>
        </r>
      </text>
    </comment>
    <comment ref="Q233" authorId="3" shapeId="0">
      <text>
        <r>
          <rPr>
            <b/>
            <sz val="10"/>
            <color indexed="81"/>
            <rFont val="Tahoma"/>
            <family val="2"/>
          </rPr>
          <t>This area is unlocked to use as a quick-check work area.</t>
        </r>
      </text>
    </comment>
    <comment ref="Q234" authorId="3" shapeId="0">
      <text>
        <r>
          <rPr>
            <b/>
            <sz val="10"/>
            <color indexed="81"/>
            <rFont val="Tahoma"/>
            <family val="2"/>
          </rPr>
          <t>This area is unlocked to use as a quick-check work area.</t>
        </r>
      </text>
    </comment>
    <comment ref="Q235" authorId="3" shapeId="0">
      <text>
        <r>
          <rPr>
            <b/>
            <sz val="10"/>
            <color indexed="81"/>
            <rFont val="Tahoma"/>
            <family val="2"/>
          </rPr>
          <t>This area is unlocked to use as a quick-check work area.</t>
        </r>
      </text>
    </comment>
    <comment ref="Q236" authorId="3" shapeId="0">
      <text>
        <r>
          <rPr>
            <b/>
            <sz val="10"/>
            <color indexed="81"/>
            <rFont val="Tahoma"/>
            <family val="2"/>
          </rPr>
          <t>This area is unlocked to use as a quick-check work area.</t>
        </r>
      </text>
    </comment>
    <comment ref="Q237" authorId="3" shapeId="0">
      <text>
        <r>
          <rPr>
            <b/>
            <sz val="10"/>
            <color indexed="81"/>
            <rFont val="Tahoma"/>
            <family val="2"/>
          </rPr>
          <t>This area is unlocked to use as a quick-check work area.</t>
        </r>
      </text>
    </comment>
    <comment ref="Q238" authorId="3" shapeId="0">
      <text>
        <r>
          <rPr>
            <b/>
            <sz val="10"/>
            <color indexed="81"/>
            <rFont val="Tahoma"/>
            <family val="2"/>
          </rPr>
          <t>This area is unlocked to use as a quick-check work area.</t>
        </r>
      </text>
    </comment>
    <comment ref="Q239" authorId="3" shapeId="0">
      <text>
        <r>
          <rPr>
            <b/>
            <sz val="10"/>
            <color indexed="81"/>
            <rFont val="Tahoma"/>
            <family val="2"/>
          </rPr>
          <t>This area is unlocked to use as a quick-check work area.</t>
        </r>
      </text>
    </comment>
    <comment ref="Q240" authorId="3" shapeId="0">
      <text>
        <r>
          <rPr>
            <b/>
            <sz val="10"/>
            <color indexed="81"/>
            <rFont val="Tahoma"/>
            <family val="2"/>
          </rPr>
          <t>This area is unlocked to use as a quick-check work area.</t>
        </r>
      </text>
    </comment>
    <comment ref="Q241" authorId="3" shapeId="0">
      <text>
        <r>
          <rPr>
            <b/>
            <sz val="10"/>
            <color indexed="81"/>
            <rFont val="Tahoma"/>
            <family val="2"/>
          </rPr>
          <t>This area is unlocked to use as a quick-check work area.</t>
        </r>
      </text>
    </comment>
    <comment ref="Q242" authorId="3" shapeId="0">
      <text>
        <r>
          <rPr>
            <b/>
            <sz val="10"/>
            <color indexed="81"/>
            <rFont val="Tahoma"/>
            <family val="2"/>
          </rPr>
          <t>This area is unlocked to use as a quick-check work area.</t>
        </r>
      </text>
    </comment>
    <comment ref="Q243" authorId="3" shapeId="0">
      <text>
        <r>
          <rPr>
            <b/>
            <sz val="10"/>
            <color indexed="81"/>
            <rFont val="Tahoma"/>
            <family val="2"/>
          </rPr>
          <t>This area is unlocked to use as a quick-check work area.</t>
        </r>
      </text>
    </comment>
    <comment ref="Q244" authorId="3" shapeId="0">
      <text>
        <r>
          <rPr>
            <b/>
            <sz val="10"/>
            <color indexed="81"/>
            <rFont val="Tahoma"/>
            <family val="2"/>
          </rPr>
          <t>This area is unlocked to use as a quick-check work area.</t>
        </r>
      </text>
    </comment>
    <comment ref="Q245" authorId="3" shapeId="0">
      <text>
        <r>
          <rPr>
            <b/>
            <sz val="10"/>
            <color indexed="81"/>
            <rFont val="Tahoma"/>
            <family val="2"/>
          </rPr>
          <t>This area is unlocked to use as a quick-check work area.</t>
        </r>
      </text>
    </comment>
    <comment ref="Q246" authorId="3" shapeId="0">
      <text>
        <r>
          <rPr>
            <b/>
            <sz val="10"/>
            <color indexed="81"/>
            <rFont val="Tahoma"/>
            <family val="2"/>
          </rPr>
          <t>This area is unlocked to use as a quick-check work area.</t>
        </r>
      </text>
    </comment>
    <comment ref="Q247" authorId="3" shapeId="0">
      <text>
        <r>
          <rPr>
            <b/>
            <sz val="10"/>
            <color indexed="81"/>
            <rFont val="Tahoma"/>
            <family val="2"/>
          </rPr>
          <t>This area is unlocked to use as a quick-check work area.</t>
        </r>
      </text>
    </comment>
    <comment ref="Q248" authorId="3" shapeId="0">
      <text>
        <r>
          <rPr>
            <b/>
            <sz val="10"/>
            <color indexed="81"/>
            <rFont val="Tahoma"/>
            <family val="2"/>
          </rPr>
          <t>This area is unlocked to use as a quick-check work area.</t>
        </r>
      </text>
    </comment>
    <comment ref="Q249" authorId="3" shapeId="0">
      <text>
        <r>
          <rPr>
            <b/>
            <sz val="10"/>
            <color indexed="81"/>
            <rFont val="Tahoma"/>
            <family val="2"/>
          </rPr>
          <t>This area is unlocked to use as a quick-check work area.</t>
        </r>
      </text>
    </comment>
    <comment ref="Q250" authorId="3" shapeId="0">
      <text>
        <r>
          <rPr>
            <b/>
            <sz val="10"/>
            <color indexed="81"/>
            <rFont val="Tahoma"/>
            <family val="2"/>
          </rPr>
          <t>This area is unlocked to use as a quick-check work area.</t>
        </r>
      </text>
    </comment>
    <comment ref="Q251" authorId="3" shapeId="0">
      <text>
        <r>
          <rPr>
            <b/>
            <sz val="10"/>
            <color indexed="81"/>
            <rFont val="Tahoma"/>
            <family val="2"/>
          </rPr>
          <t>This area is unlocked to use as a quick-check work area.</t>
        </r>
      </text>
    </comment>
    <comment ref="Q252" authorId="3" shapeId="0">
      <text>
        <r>
          <rPr>
            <b/>
            <sz val="10"/>
            <color indexed="81"/>
            <rFont val="Tahoma"/>
            <family val="2"/>
          </rPr>
          <t>This area is unlocked to use as a quick-check work area.</t>
        </r>
      </text>
    </comment>
    <comment ref="Q253" authorId="3" shapeId="0">
      <text>
        <r>
          <rPr>
            <b/>
            <sz val="10"/>
            <color indexed="81"/>
            <rFont val="Tahoma"/>
            <family val="2"/>
          </rPr>
          <t>This area is unlocked to use as a quick-check work area.</t>
        </r>
      </text>
    </comment>
    <comment ref="Q254" authorId="3" shapeId="0">
      <text>
        <r>
          <rPr>
            <b/>
            <sz val="10"/>
            <color indexed="81"/>
            <rFont val="Tahoma"/>
            <family val="2"/>
          </rPr>
          <t>This area is unlocked to use as a quick-check work area.</t>
        </r>
      </text>
    </comment>
    <comment ref="Q255" authorId="3" shapeId="0">
      <text>
        <r>
          <rPr>
            <b/>
            <sz val="10"/>
            <color indexed="81"/>
            <rFont val="Tahoma"/>
            <family val="2"/>
          </rPr>
          <t>This area is unlocked to use as a quick-check work area.</t>
        </r>
      </text>
    </comment>
    <comment ref="Q256" authorId="3" shapeId="0">
      <text>
        <r>
          <rPr>
            <b/>
            <sz val="10"/>
            <color indexed="81"/>
            <rFont val="Tahoma"/>
            <family val="2"/>
          </rPr>
          <t>This area is unlocked to use as a quick-check work area.</t>
        </r>
      </text>
    </comment>
    <comment ref="Q257" authorId="3" shapeId="0">
      <text>
        <r>
          <rPr>
            <b/>
            <sz val="10"/>
            <color indexed="81"/>
            <rFont val="Tahoma"/>
            <family val="2"/>
          </rPr>
          <t>This area is unlocked to use as a quick-check work area.</t>
        </r>
      </text>
    </comment>
    <comment ref="Q258" authorId="3" shapeId="0">
      <text>
        <r>
          <rPr>
            <b/>
            <sz val="10"/>
            <color indexed="81"/>
            <rFont val="Tahoma"/>
            <family val="2"/>
          </rPr>
          <t>This area is unlocked to use as a quick-check work area.</t>
        </r>
      </text>
    </comment>
    <comment ref="Q259" authorId="3" shapeId="0">
      <text>
        <r>
          <rPr>
            <b/>
            <sz val="10"/>
            <color indexed="81"/>
            <rFont val="Tahoma"/>
            <family val="2"/>
          </rPr>
          <t>This area is unlocked to use as a quick-check work area.</t>
        </r>
      </text>
    </comment>
    <comment ref="Q260" authorId="3" shapeId="0">
      <text>
        <r>
          <rPr>
            <b/>
            <sz val="10"/>
            <color indexed="81"/>
            <rFont val="Tahoma"/>
            <family val="2"/>
          </rPr>
          <t>This area is unlocked to use as a quick-check work area.</t>
        </r>
      </text>
    </comment>
    <comment ref="Q261" authorId="3" shapeId="0">
      <text>
        <r>
          <rPr>
            <b/>
            <sz val="10"/>
            <color indexed="81"/>
            <rFont val="Tahoma"/>
            <family val="2"/>
          </rPr>
          <t>This area is unlocked to use as a quick-check work area.</t>
        </r>
      </text>
    </comment>
    <comment ref="Q262" authorId="3" shapeId="0">
      <text>
        <r>
          <rPr>
            <b/>
            <sz val="10"/>
            <color indexed="81"/>
            <rFont val="Tahoma"/>
            <family val="2"/>
          </rPr>
          <t>This area is unlocked to use as a quick-check work area.</t>
        </r>
      </text>
    </comment>
    <comment ref="Q263" authorId="3" shapeId="0">
      <text>
        <r>
          <rPr>
            <b/>
            <sz val="10"/>
            <color indexed="81"/>
            <rFont val="Tahoma"/>
            <family val="2"/>
          </rPr>
          <t>This area is unlocked to use as a quick-check work area.</t>
        </r>
      </text>
    </comment>
    <comment ref="Q264" authorId="3" shapeId="0">
      <text>
        <r>
          <rPr>
            <b/>
            <sz val="10"/>
            <color indexed="81"/>
            <rFont val="Tahoma"/>
            <family val="2"/>
          </rPr>
          <t>This area is unlocked to use as a quick-check work area.</t>
        </r>
      </text>
    </comment>
    <comment ref="Q265" authorId="3" shapeId="0">
      <text>
        <r>
          <rPr>
            <b/>
            <sz val="10"/>
            <color indexed="81"/>
            <rFont val="Tahoma"/>
            <family val="2"/>
          </rPr>
          <t>This area is unlocked to use as a quick-check work area.</t>
        </r>
      </text>
    </comment>
    <comment ref="Q266" authorId="3" shapeId="0">
      <text>
        <r>
          <rPr>
            <b/>
            <sz val="10"/>
            <color indexed="81"/>
            <rFont val="Tahoma"/>
            <family val="2"/>
          </rPr>
          <t>This area is unlocked to use as a quick-check work area.</t>
        </r>
      </text>
    </comment>
    <comment ref="Q267" authorId="3" shapeId="0">
      <text>
        <r>
          <rPr>
            <b/>
            <sz val="10"/>
            <color indexed="81"/>
            <rFont val="Tahoma"/>
            <family val="2"/>
          </rPr>
          <t>This area is unlocked to use as a quick-check work area.</t>
        </r>
      </text>
    </comment>
    <comment ref="Q268" authorId="3" shapeId="0">
      <text>
        <r>
          <rPr>
            <b/>
            <sz val="10"/>
            <color indexed="81"/>
            <rFont val="Tahoma"/>
            <family val="2"/>
          </rPr>
          <t>This area is unlocked to use as a quick-check work area.</t>
        </r>
      </text>
    </comment>
    <comment ref="Q269" authorId="3" shapeId="0">
      <text>
        <r>
          <rPr>
            <b/>
            <sz val="10"/>
            <color indexed="81"/>
            <rFont val="Tahoma"/>
            <family val="2"/>
          </rPr>
          <t>This area is unlocked to use as a quick-check work area.</t>
        </r>
      </text>
    </comment>
    <comment ref="Q270" authorId="3" shapeId="0">
      <text>
        <r>
          <rPr>
            <b/>
            <sz val="10"/>
            <color indexed="81"/>
            <rFont val="Tahoma"/>
            <family val="2"/>
          </rPr>
          <t>This area is unlocked to use as a quick-check work area.</t>
        </r>
      </text>
    </comment>
    <comment ref="Q271" authorId="3" shapeId="0">
      <text>
        <r>
          <rPr>
            <b/>
            <sz val="10"/>
            <color indexed="81"/>
            <rFont val="Tahoma"/>
            <family val="2"/>
          </rPr>
          <t>This area is unlocked to use as a quick-check work area.</t>
        </r>
      </text>
    </comment>
    <comment ref="Q272" authorId="3" shapeId="0">
      <text>
        <r>
          <rPr>
            <b/>
            <sz val="10"/>
            <color indexed="81"/>
            <rFont val="Tahoma"/>
            <family val="2"/>
          </rPr>
          <t>This area is unlocked to use as a quick-check work area.</t>
        </r>
      </text>
    </comment>
    <comment ref="Q273" authorId="3" shapeId="0">
      <text>
        <r>
          <rPr>
            <b/>
            <sz val="10"/>
            <color indexed="81"/>
            <rFont val="Tahoma"/>
            <family val="2"/>
          </rPr>
          <t>This area is unlocked to use as a quick-check work area.</t>
        </r>
      </text>
    </comment>
    <comment ref="Q274" authorId="3" shapeId="0">
      <text>
        <r>
          <rPr>
            <b/>
            <sz val="10"/>
            <color indexed="81"/>
            <rFont val="Tahoma"/>
            <family val="2"/>
          </rPr>
          <t>This area is unlocked to use as a quick-check work area.</t>
        </r>
      </text>
    </comment>
    <comment ref="Q275" authorId="3" shapeId="0">
      <text>
        <r>
          <rPr>
            <b/>
            <sz val="10"/>
            <color indexed="81"/>
            <rFont val="Tahoma"/>
            <family val="2"/>
          </rPr>
          <t>This area is unlocked to use as a quick-check work area.</t>
        </r>
      </text>
    </comment>
    <comment ref="Q276" authorId="3" shapeId="0">
      <text>
        <r>
          <rPr>
            <b/>
            <sz val="10"/>
            <color indexed="81"/>
            <rFont val="Tahoma"/>
            <family val="2"/>
          </rPr>
          <t>This area is unlocked to use as a quick-check work area.</t>
        </r>
      </text>
    </comment>
    <comment ref="Q277" authorId="3" shapeId="0">
      <text>
        <r>
          <rPr>
            <b/>
            <sz val="10"/>
            <color indexed="81"/>
            <rFont val="Tahoma"/>
            <family val="2"/>
          </rPr>
          <t>This area is unlocked to use as a quick-check work area.</t>
        </r>
      </text>
    </comment>
    <comment ref="Q278" authorId="3" shapeId="0">
      <text>
        <r>
          <rPr>
            <b/>
            <sz val="10"/>
            <color indexed="81"/>
            <rFont val="Tahoma"/>
            <family val="2"/>
          </rPr>
          <t>This area is unlocked to use as a quick-check work area.</t>
        </r>
      </text>
    </comment>
    <comment ref="Q279" authorId="3" shapeId="0">
      <text>
        <r>
          <rPr>
            <b/>
            <sz val="10"/>
            <color indexed="81"/>
            <rFont val="Tahoma"/>
            <family val="2"/>
          </rPr>
          <t>This area is unlocked to use as a quick-check work area.</t>
        </r>
      </text>
    </comment>
    <comment ref="Q280" authorId="3" shapeId="0">
      <text>
        <r>
          <rPr>
            <b/>
            <sz val="10"/>
            <color indexed="81"/>
            <rFont val="Tahoma"/>
            <family val="2"/>
          </rPr>
          <t>This area is unlocked to use as a quick-check work area.</t>
        </r>
      </text>
    </comment>
    <comment ref="Q282" authorId="3" shapeId="0">
      <text>
        <r>
          <rPr>
            <b/>
            <sz val="10"/>
            <color indexed="81"/>
            <rFont val="Tahoma"/>
            <family val="2"/>
          </rPr>
          <t>This area is unlocked to use as a quick-check work area.</t>
        </r>
      </text>
    </comment>
    <comment ref="Q283" authorId="3" shapeId="0">
      <text>
        <r>
          <rPr>
            <b/>
            <sz val="10"/>
            <color indexed="81"/>
            <rFont val="Tahoma"/>
            <family val="2"/>
          </rPr>
          <t>This area is unlocked to use as a quick-check work area.</t>
        </r>
      </text>
    </comment>
    <comment ref="Q284" authorId="3" shapeId="0">
      <text>
        <r>
          <rPr>
            <b/>
            <sz val="10"/>
            <color indexed="81"/>
            <rFont val="Tahoma"/>
            <family val="2"/>
          </rPr>
          <t>This area is unlocked to use as a quick-check work area.</t>
        </r>
      </text>
    </comment>
    <comment ref="Q285" authorId="3" shapeId="0">
      <text>
        <r>
          <rPr>
            <b/>
            <sz val="10"/>
            <color indexed="81"/>
            <rFont val="Tahoma"/>
            <family val="2"/>
          </rPr>
          <t>This area is unlocked to use as a quick-check work area.</t>
        </r>
      </text>
    </comment>
    <comment ref="Q286" authorId="3" shapeId="0">
      <text>
        <r>
          <rPr>
            <b/>
            <sz val="10"/>
            <color indexed="81"/>
            <rFont val="Tahoma"/>
            <family val="2"/>
          </rPr>
          <t>This area is unlocked to use as a quick-check work area.</t>
        </r>
      </text>
    </comment>
    <comment ref="Q287" authorId="3" shapeId="0">
      <text>
        <r>
          <rPr>
            <b/>
            <sz val="10"/>
            <color indexed="81"/>
            <rFont val="Tahoma"/>
            <family val="2"/>
          </rPr>
          <t>This area is unlocked to use as a quick-check work area.</t>
        </r>
      </text>
    </comment>
    <comment ref="Q288" authorId="3" shapeId="0">
      <text>
        <r>
          <rPr>
            <b/>
            <sz val="10"/>
            <color indexed="81"/>
            <rFont val="Tahoma"/>
            <family val="2"/>
          </rPr>
          <t>This area is unlocked to use as a quick-check work area.</t>
        </r>
      </text>
    </comment>
    <comment ref="Q289" authorId="3" shapeId="0">
      <text>
        <r>
          <rPr>
            <b/>
            <sz val="10"/>
            <color indexed="81"/>
            <rFont val="Tahoma"/>
            <family val="2"/>
          </rPr>
          <t>This area is unlocked to use as a quick-check work area.</t>
        </r>
      </text>
    </comment>
    <comment ref="Q290" authorId="3" shapeId="0">
      <text>
        <r>
          <rPr>
            <b/>
            <sz val="10"/>
            <color indexed="81"/>
            <rFont val="Tahoma"/>
            <family val="2"/>
          </rPr>
          <t>This area is unlocked to use as a quick-check work area.</t>
        </r>
      </text>
    </comment>
    <comment ref="Q291" authorId="3" shapeId="0">
      <text>
        <r>
          <rPr>
            <b/>
            <sz val="10"/>
            <color indexed="81"/>
            <rFont val="Tahoma"/>
            <family val="2"/>
          </rPr>
          <t>This area is unlocked to use as a quick-check work area.</t>
        </r>
      </text>
    </comment>
    <comment ref="Q292" authorId="3" shapeId="0">
      <text>
        <r>
          <rPr>
            <b/>
            <sz val="10"/>
            <color indexed="81"/>
            <rFont val="Tahoma"/>
            <family val="2"/>
          </rPr>
          <t>This area is unlocked to use as a quick-check work area.</t>
        </r>
      </text>
    </comment>
    <comment ref="Q293" authorId="3" shapeId="0">
      <text>
        <r>
          <rPr>
            <b/>
            <sz val="10"/>
            <color indexed="81"/>
            <rFont val="Tahoma"/>
            <family val="2"/>
          </rPr>
          <t>This area is unlocked to use as a quick-check work area.</t>
        </r>
      </text>
    </comment>
    <comment ref="Q294" authorId="3" shapeId="0">
      <text>
        <r>
          <rPr>
            <b/>
            <sz val="10"/>
            <color indexed="81"/>
            <rFont val="Tahoma"/>
            <family val="2"/>
          </rPr>
          <t>This area is unlocked to use as a quick-check work area.</t>
        </r>
      </text>
    </comment>
    <comment ref="Q295" authorId="3" shapeId="0">
      <text>
        <r>
          <rPr>
            <b/>
            <sz val="10"/>
            <color indexed="81"/>
            <rFont val="Tahoma"/>
            <family val="2"/>
          </rPr>
          <t>This area is unlocked to use as a quick-check work area.</t>
        </r>
      </text>
    </comment>
    <comment ref="Q296" authorId="3" shapeId="0">
      <text>
        <r>
          <rPr>
            <b/>
            <sz val="10"/>
            <color indexed="81"/>
            <rFont val="Tahoma"/>
            <family val="2"/>
          </rPr>
          <t>This area is unlocked to use as a quick-check work area.</t>
        </r>
      </text>
    </comment>
    <comment ref="Q297" authorId="3" shapeId="0">
      <text>
        <r>
          <rPr>
            <b/>
            <sz val="10"/>
            <color indexed="81"/>
            <rFont val="Tahoma"/>
            <family val="2"/>
          </rPr>
          <t>This area is unlocked to use as a quick-check work area.</t>
        </r>
      </text>
    </comment>
    <comment ref="Q298" authorId="3" shapeId="0">
      <text>
        <r>
          <rPr>
            <b/>
            <sz val="10"/>
            <color indexed="81"/>
            <rFont val="Tahoma"/>
            <family val="2"/>
          </rPr>
          <t>This area is unlocked to use as a quick-check work area.</t>
        </r>
      </text>
    </comment>
    <comment ref="Q302" authorId="3" shapeId="0">
      <text>
        <r>
          <rPr>
            <b/>
            <sz val="10"/>
            <color indexed="81"/>
            <rFont val="Tahoma"/>
            <family val="2"/>
          </rPr>
          <t>This area is unlocked to use as a quick-check work area.</t>
        </r>
      </text>
    </comment>
    <comment ref="Q303" authorId="3" shapeId="0">
      <text>
        <r>
          <rPr>
            <b/>
            <sz val="10"/>
            <color indexed="81"/>
            <rFont val="Tahoma"/>
            <family val="2"/>
          </rPr>
          <t>This area is unlocked to use as a quick-check work area.</t>
        </r>
      </text>
    </comment>
    <comment ref="Q304" authorId="3" shapeId="0">
      <text>
        <r>
          <rPr>
            <b/>
            <sz val="10"/>
            <color indexed="81"/>
            <rFont val="Tahoma"/>
            <family val="2"/>
          </rPr>
          <t>This area is unlocked to use as a quick-check work area.</t>
        </r>
      </text>
    </comment>
    <comment ref="Q305" authorId="3" shapeId="0">
      <text>
        <r>
          <rPr>
            <b/>
            <sz val="10"/>
            <color indexed="81"/>
            <rFont val="Tahoma"/>
            <family val="2"/>
          </rPr>
          <t>This area is unlocked to use as a quick-check work area.</t>
        </r>
      </text>
    </comment>
    <comment ref="Q306" authorId="3" shapeId="0">
      <text>
        <r>
          <rPr>
            <b/>
            <sz val="10"/>
            <color indexed="81"/>
            <rFont val="Tahoma"/>
            <family val="2"/>
          </rPr>
          <t>This area is unlocked to use as a quick-check work area.</t>
        </r>
      </text>
    </comment>
    <comment ref="Q307" authorId="3" shapeId="0">
      <text>
        <r>
          <rPr>
            <b/>
            <sz val="10"/>
            <color indexed="81"/>
            <rFont val="Tahoma"/>
            <family val="2"/>
          </rPr>
          <t>This area is unlocked to use as a quick-check work area.</t>
        </r>
      </text>
    </comment>
    <comment ref="Q308" authorId="3" shapeId="0">
      <text>
        <r>
          <rPr>
            <b/>
            <sz val="10"/>
            <color indexed="81"/>
            <rFont val="Tahoma"/>
            <family val="2"/>
          </rPr>
          <t>This area is unlocked to use as a quick-check work area.</t>
        </r>
      </text>
    </comment>
    <comment ref="Q309" authorId="3" shapeId="0">
      <text>
        <r>
          <rPr>
            <b/>
            <sz val="10"/>
            <color indexed="81"/>
            <rFont val="Tahoma"/>
            <family val="2"/>
          </rPr>
          <t>This area is unlocked to use as a quick-check work area.</t>
        </r>
      </text>
    </comment>
    <comment ref="Q310" authorId="3" shapeId="0">
      <text>
        <r>
          <rPr>
            <b/>
            <sz val="10"/>
            <color indexed="81"/>
            <rFont val="Tahoma"/>
            <family val="2"/>
          </rPr>
          <t>This area is unlocked to use as a quick-check work area.</t>
        </r>
      </text>
    </comment>
    <comment ref="Q311" authorId="3" shapeId="0">
      <text>
        <r>
          <rPr>
            <b/>
            <sz val="10"/>
            <color indexed="81"/>
            <rFont val="Tahoma"/>
            <family val="2"/>
          </rPr>
          <t>This area is unlocked to use as a quick-check work area.</t>
        </r>
      </text>
    </comment>
    <comment ref="Q312" authorId="3" shapeId="0">
      <text>
        <r>
          <rPr>
            <b/>
            <sz val="10"/>
            <color indexed="81"/>
            <rFont val="Tahoma"/>
            <family val="2"/>
          </rPr>
          <t>This area is unlocked to use as a quick-check work area.</t>
        </r>
      </text>
    </comment>
    <comment ref="P313" authorId="4" shapeId="0">
      <text>
        <r>
          <rPr>
            <b/>
            <sz val="9"/>
            <color indexed="81"/>
            <rFont val="Tahoma"/>
            <family val="2"/>
          </rPr>
          <t>Anita:</t>
        </r>
        <r>
          <rPr>
            <sz val="9"/>
            <color indexed="81"/>
            <rFont val="Tahoma"/>
            <family val="2"/>
          </rPr>
          <t xml:space="preserve">
A non cash, non capitalized contribution should be recorded with an equal revenue and expense in the current year using the regular Cash Contribution GLC.  
</t>
        </r>
      </text>
    </comment>
    <comment ref="Q313" authorId="3" shapeId="0">
      <text>
        <r>
          <rPr>
            <b/>
            <sz val="10"/>
            <color indexed="81"/>
            <rFont val="Tahoma"/>
            <family val="2"/>
          </rPr>
          <t>This area is unlocked to use as a quick-check work area.</t>
        </r>
      </text>
    </comment>
    <comment ref="Q314" authorId="3" shapeId="0">
      <text>
        <r>
          <rPr>
            <b/>
            <sz val="10"/>
            <color indexed="81"/>
            <rFont val="Tahoma"/>
            <family val="2"/>
          </rPr>
          <t>This area is unlocked to use as a quick-check work area.</t>
        </r>
      </text>
    </comment>
    <comment ref="Q317" authorId="3" shapeId="0">
      <text>
        <r>
          <rPr>
            <b/>
            <sz val="10"/>
            <color indexed="81"/>
            <rFont val="Tahoma"/>
            <family val="2"/>
          </rPr>
          <t>This area is unlocked to use as a quick-check work area.</t>
        </r>
      </text>
    </comment>
    <comment ref="Q318" authorId="3" shapeId="0">
      <text>
        <r>
          <rPr>
            <b/>
            <sz val="10"/>
            <color indexed="81"/>
            <rFont val="Tahoma"/>
            <family val="2"/>
          </rPr>
          <t>This area is unlocked to use as a quick-check work area.</t>
        </r>
      </text>
    </comment>
    <comment ref="Q319" authorId="3" shapeId="0">
      <text>
        <r>
          <rPr>
            <b/>
            <sz val="10"/>
            <color indexed="81"/>
            <rFont val="Tahoma"/>
            <family val="2"/>
          </rPr>
          <t>This area is unlocked to use as a quick-check work area.</t>
        </r>
      </text>
    </comment>
    <comment ref="Q320" authorId="3" shapeId="0">
      <text>
        <r>
          <rPr>
            <b/>
            <sz val="10"/>
            <color indexed="81"/>
            <rFont val="Tahoma"/>
            <family val="2"/>
          </rPr>
          <t>This area is unlocked to use as a quick-check work area.</t>
        </r>
      </text>
    </comment>
    <comment ref="Q321" authorId="3" shapeId="0">
      <text>
        <r>
          <rPr>
            <b/>
            <sz val="10"/>
            <color indexed="81"/>
            <rFont val="Tahoma"/>
            <family val="2"/>
          </rPr>
          <t>This area is unlocked to use as a quick-check work area.</t>
        </r>
      </text>
    </comment>
    <comment ref="Q322" authorId="3" shapeId="0">
      <text>
        <r>
          <rPr>
            <b/>
            <sz val="10"/>
            <color indexed="81"/>
            <rFont val="Tahoma"/>
            <family val="2"/>
          </rPr>
          <t>This area is unlocked to use as a quick-check work area.</t>
        </r>
      </text>
    </comment>
    <comment ref="Q323" authorId="3" shapeId="0">
      <text>
        <r>
          <rPr>
            <b/>
            <sz val="10"/>
            <color indexed="81"/>
            <rFont val="Tahoma"/>
            <family val="2"/>
          </rPr>
          <t>This area is unlocked to use as a quick-check work area.</t>
        </r>
      </text>
    </comment>
    <comment ref="Q324" authorId="3" shapeId="0">
      <text>
        <r>
          <rPr>
            <b/>
            <sz val="10"/>
            <color indexed="81"/>
            <rFont val="Tahoma"/>
            <family val="2"/>
          </rPr>
          <t>This area is unlocked to use as a quick-check work area.</t>
        </r>
      </text>
    </comment>
    <comment ref="Q325" authorId="3" shapeId="0">
      <text>
        <r>
          <rPr>
            <b/>
            <sz val="10"/>
            <color indexed="81"/>
            <rFont val="Tahoma"/>
            <family val="2"/>
          </rPr>
          <t>This area is unlocked to use as a quick-check work area.</t>
        </r>
      </text>
    </comment>
    <comment ref="Q326" authorId="3" shapeId="0">
      <text>
        <r>
          <rPr>
            <b/>
            <sz val="10"/>
            <color indexed="81"/>
            <rFont val="Tahoma"/>
            <family val="2"/>
          </rPr>
          <t>This area is unlocked to use as a quick-check work area.</t>
        </r>
      </text>
    </comment>
    <comment ref="Q327" authorId="3" shapeId="0">
      <text>
        <r>
          <rPr>
            <b/>
            <sz val="10"/>
            <color indexed="81"/>
            <rFont val="Tahoma"/>
            <family val="2"/>
          </rPr>
          <t>This area is unlocked to use as a quick-check work area.</t>
        </r>
      </text>
    </comment>
    <comment ref="Q328" authorId="3" shapeId="0">
      <text>
        <r>
          <rPr>
            <b/>
            <sz val="10"/>
            <color indexed="81"/>
            <rFont val="Tahoma"/>
            <family val="2"/>
          </rPr>
          <t>This area is unlocked to use as a quick-check work area.</t>
        </r>
      </text>
    </comment>
    <comment ref="Q329" authorId="3" shapeId="0">
      <text>
        <r>
          <rPr>
            <b/>
            <sz val="10"/>
            <color indexed="81"/>
            <rFont val="Tahoma"/>
            <family val="2"/>
          </rPr>
          <t>This area is unlocked to use as a quick-check work area.</t>
        </r>
      </text>
    </comment>
    <comment ref="Q330" authorId="3" shapeId="0">
      <text>
        <r>
          <rPr>
            <b/>
            <sz val="10"/>
            <color indexed="81"/>
            <rFont val="Tahoma"/>
            <family val="2"/>
          </rPr>
          <t>This area is unlocked to use as a quick-check work area.</t>
        </r>
      </text>
    </comment>
    <comment ref="Q331" authorId="3" shapeId="0">
      <text>
        <r>
          <rPr>
            <b/>
            <sz val="10"/>
            <color indexed="81"/>
            <rFont val="Tahoma"/>
            <family val="2"/>
          </rPr>
          <t>This area is unlocked to use as a quick-check work area.</t>
        </r>
      </text>
    </comment>
    <comment ref="Q333" authorId="3" shapeId="0">
      <text>
        <r>
          <rPr>
            <b/>
            <sz val="10"/>
            <color indexed="81"/>
            <rFont val="Tahoma"/>
            <family val="2"/>
          </rPr>
          <t>This area is unlocked to use as a quick-check work area.</t>
        </r>
      </text>
    </comment>
    <comment ref="Q334" authorId="3" shapeId="0">
      <text>
        <r>
          <rPr>
            <b/>
            <sz val="10"/>
            <color indexed="81"/>
            <rFont val="Tahoma"/>
            <family val="2"/>
          </rPr>
          <t>This area is unlocked to use as a quick-check work area.</t>
        </r>
      </text>
    </comment>
    <comment ref="Q335" authorId="3" shapeId="0">
      <text>
        <r>
          <rPr>
            <b/>
            <sz val="10"/>
            <color indexed="81"/>
            <rFont val="Tahoma"/>
            <family val="2"/>
          </rPr>
          <t>This area is unlocked to use as a quick-check work area.</t>
        </r>
      </text>
    </comment>
    <comment ref="Q336" authorId="3" shapeId="0">
      <text>
        <r>
          <rPr>
            <b/>
            <sz val="10"/>
            <color indexed="81"/>
            <rFont val="Tahoma"/>
            <family val="2"/>
          </rPr>
          <t>This area is unlocked to use as a quick-check work area.</t>
        </r>
      </text>
    </comment>
    <comment ref="Q337" authorId="3" shapeId="0">
      <text>
        <r>
          <rPr>
            <b/>
            <sz val="10"/>
            <color indexed="81"/>
            <rFont val="Tahoma"/>
            <family val="2"/>
          </rPr>
          <t>This area is unlocked to use as a quick-check work area.</t>
        </r>
      </text>
    </comment>
    <comment ref="Q338" authorId="3" shapeId="0">
      <text>
        <r>
          <rPr>
            <b/>
            <sz val="10"/>
            <color indexed="81"/>
            <rFont val="Tahoma"/>
            <family val="2"/>
          </rPr>
          <t>This area is unlocked to use as a quick-check work area.</t>
        </r>
      </text>
    </comment>
    <comment ref="Q339" authorId="3" shapeId="0">
      <text>
        <r>
          <rPr>
            <b/>
            <sz val="10"/>
            <color indexed="81"/>
            <rFont val="Tahoma"/>
            <family val="2"/>
          </rPr>
          <t>This area is unlocked to use as a quick-check work area.</t>
        </r>
      </text>
    </comment>
    <comment ref="Q340" authorId="3" shapeId="0">
      <text>
        <r>
          <rPr>
            <b/>
            <sz val="10"/>
            <color indexed="81"/>
            <rFont val="Tahoma"/>
            <family val="2"/>
          </rPr>
          <t>This area is unlocked to use as a quick-check work area.</t>
        </r>
      </text>
    </comment>
    <comment ref="Q341" authorId="3" shapeId="0">
      <text>
        <r>
          <rPr>
            <b/>
            <sz val="10"/>
            <color indexed="81"/>
            <rFont val="Tahoma"/>
            <family val="2"/>
          </rPr>
          <t>This area is unlocked to use as a quick-check work area.</t>
        </r>
      </text>
    </comment>
    <comment ref="Q342" authorId="3" shapeId="0">
      <text>
        <r>
          <rPr>
            <b/>
            <sz val="10"/>
            <color indexed="81"/>
            <rFont val="Tahoma"/>
            <family val="2"/>
          </rPr>
          <t>This area is unlocked to use as a quick-check work area.</t>
        </r>
      </text>
    </comment>
    <comment ref="Q343" authorId="3" shapeId="0">
      <text>
        <r>
          <rPr>
            <b/>
            <sz val="10"/>
            <color indexed="81"/>
            <rFont val="Tahoma"/>
            <family val="2"/>
          </rPr>
          <t>This area is unlocked to use as a quick-check work area.</t>
        </r>
      </text>
    </comment>
    <comment ref="Q344" authorId="3" shapeId="0">
      <text>
        <r>
          <rPr>
            <b/>
            <sz val="10"/>
            <color indexed="81"/>
            <rFont val="Tahoma"/>
            <family val="2"/>
          </rPr>
          <t>This area is unlocked to use as a quick-check work area.</t>
        </r>
      </text>
    </comment>
    <comment ref="Q345" authorId="3" shapeId="0">
      <text>
        <r>
          <rPr>
            <b/>
            <sz val="10"/>
            <color indexed="81"/>
            <rFont val="Tahoma"/>
            <family val="2"/>
          </rPr>
          <t>This area is unlocked to use as a quick-check work area.</t>
        </r>
      </text>
    </comment>
    <comment ref="Q346" authorId="3" shapeId="0">
      <text>
        <r>
          <rPr>
            <b/>
            <sz val="10"/>
            <color indexed="81"/>
            <rFont val="Tahoma"/>
            <family val="2"/>
          </rPr>
          <t>This area is unlocked to use as a quick-check work area.</t>
        </r>
      </text>
    </comment>
    <comment ref="Q347" authorId="3" shapeId="0">
      <text>
        <r>
          <rPr>
            <b/>
            <sz val="10"/>
            <color indexed="81"/>
            <rFont val="Tahoma"/>
            <family val="2"/>
          </rPr>
          <t>This area is unlocked to use as a quick-check work area.</t>
        </r>
      </text>
    </comment>
    <comment ref="Q348" authorId="3" shapeId="0">
      <text>
        <r>
          <rPr>
            <b/>
            <sz val="10"/>
            <color indexed="81"/>
            <rFont val="Tahoma"/>
            <family val="2"/>
          </rPr>
          <t>This area is unlocked to use as a quick-check work area.</t>
        </r>
      </text>
    </comment>
    <comment ref="Q349" authorId="3" shapeId="0">
      <text>
        <r>
          <rPr>
            <b/>
            <sz val="10"/>
            <color indexed="81"/>
            <rFont val="Tahoma"/>
            <family val="2"/>
          </rPr>
          <t>This area is unlocked to use as a quick-check work area.</t>
        </r>
      </text>
    </comment>
    <comment ref="B350" authorId="4" shapeId="0">
      <text>
        <r>
          <rPr>
            <b/>
            <sz val="9"/>
            <color indexed="81"/>
            <rFont val="Tahoma"/>
            <family val="2"/>
          </rPr>
          <t>College Reporting:</t>
        </r>
        <r>
          <rPr>
            <sz val="9"/>
            <color indexed="81"/>
            <rFont val="Tahoma"/>
            <family val="2"/>
          </rPr>
          <t xml:space="preserve">
Losses Should be entered as a negative number</t>
        </r>
      </text>
    </comment>
    <comment ref="Q350" authorId="3" shapeId="0">
      <text>
        <r>
          <rPr>
            <b/>
            <sz val="10"/>
            <color indexed="81"/>
            <rFont val="Tahoma"/>
            <family val="2"/>
          </rPr>
          <t>This area is unlocked to use as a quick-check work area.</t>
        </r>
      </text>
    </comment>
    <comment ref="Q351" authorId="3" shapeId="0">
      <text>
        <r>
          <rPr>
            <b/>
            <sz val="10"/>
            <color indexed="81"/>
            <rFont val="Tahoma"/>
            <family val="2"/>
          </rPr>
          <t>This area is unlocked to use as a quick-check work area.</t>
        </r>
      </text>
    </comment>
    <comment ref="Q352" authorId="3" shapeId="0">
      <text>
        <r>
          <rPr>
            <b/>
            <sz val="10"/>
            <color indexed="81"/>
            <rFont val="Tahoma"/>
            <family val="2"/>
          </rPr>
          <t>This area is unlocked to use as a quick-check work area.</t>
        </r>
      </text>
    </comment>
    <comment ref="Q353" authorId="3" shapeId="0">
      <text>
        <r>
          <rPr>
            <b/>
            <sz val="10"/>
            <color indexed="81"/>
            <rFont val="Tahoma"/>
            <family val="2"/>
          </rPr>
          <t>This area is unlocked to use as a quick-check work area.</t>
        </r>
      </text>
    </comment>
    <comment ref="Q354" authorId="3" shapeId="0">
      <text>
        <r>
          <rPr>
            <b/>
            <sz val="10"/>
            <color indexed="81"/>
            <rFont val="Tahoma"/>
            <family val="2"/>
          </rPr>
          <t>This area is unlocked to use as a quick-check work area.</t>
        </r>
      </text>
    </comment>
    <comment ref="Q355" authorId="3" shapeId="0">
      <text>
        <r>
          <rPr>
            <b/>
            <sz val="10"/>
            <color indexed="81"/>
            <rFont val="Tahoma"/>
            <family val="2"/>
          </rPr>
          <t>This area is unlocked to use as a quick-check work area.</t>
        </r>
      </text>
    </comment>
    <comment ref="Q356" authorId="3" shapeId="0">
      <text>
        <r>
          <rPr>
            <b/>
            <sz val="10"/>
            <color indexed="81"/>
            <rFont val="Tahoma"/>
            <family val="2"/>
          </rPr>
          <t>This area is unlocked to use as a quick-check work area.</t>
        </r>
      </text>
    </comment>
    <comment ref="Q357" authorId="3" shapeId="0">
      <text>
        <r>
          <rPr>
            <b/>
            <sz val="10"/>
            <color indexed="81"/>
            <rFont val="Tahoma"/>
            <family val="2"/>
          </rPr>
          <t>This area is unlocked to use as a quick-check work area.</t>
        </r>
      </text>
    </comment>
    <comment ref="Q358" authorId="3" shapeId="0">
      <text>
        <r>
          <rPr>
            <b/>
            <sz val="10"/>
            <color indexed="81"/>
            <rFont val="Tahoma"/>
            <family val="2"/>
          </rPr>
          <t>This area is unlocked to use as a quick-check work area.</t>
        </r>
      </text>
    </comment>
    <comment ref="Q359" authorId="3" shapeId="0">
      <text>
        <r>
          <rPr>
            <b/>
            <sz val="10"/>
            <color indexed="81"/>
            <rFont val="Tahoma"/>
            <family val="2"/>
          </rPr>
          <t>This area is unlocked to use as a quick-check work area.</t>
        </r>
      </text>
    </comment>
    <comment ref="Q360" authorId="3" shapeId="0">
      <text>
        <r>
          <rPr>
            <b/>
            <sz val="10"/>
            <color indexed="81"/>
            <rFont val="Tahoma"/>
            <family val="2"/>
          </rPr>
          <t>This area is unlocked to use as a quick-check work area.</t>
        </r>
      </text>
    </comment>
    <comment ref="Q361" authorId="3" shapeId="0">
      <text>
        <r>
          <rPr>
            <b/>
            <sz val="10"/>
            <color indexed="81"/>
            <rFont val="Tahoma"/>
            <family val="2"/>
          </rPr>
          <t>This area is unlocked to use as a quick-check work area.</t>
        </r>
      </text>
    </comment>
    <comment ref="Q362" authorId="3" shapeId="0">
      <text>
        <r>
          <rPr>
            <b/>
            <sz val="10"/>
            <color indexed="81"/>
            <rFont val="Tahoma"/>
            <family val="2"/>
          </rPr>
          <t>This area is unlocked to use as a quick-check work area.</t>
        </r>
      </text>
    </comment>
    <comment ref="Q363" authorId="3" shapeId="0">
      <text>
        <r>
          <rPr>
            <b/>
            <sz val="10"/>
            <color indexed="81"/>
            <rFont val="Tahoma"/>
            <family val="2"/>
          </rPr>
          <t>This area is unlocked to use as a quick-check work area.</t>
        </r>
      </text>
    </comment>
    <comment ref="Q364" authorId="3" shapeId="0">
      <text>
        <r>
          <rPr>
            <b/>
            <sz val="10"/>
            <color indexed="81"/>
            <rFont val="Tahoma"/>
            <family val="2"/>
          </rPr>
          <t>This area is unlocked to use as a quick-check work area.</t>
        </r>
      </text>
    </comment>
    <comment ref="Q365" authorId="3" shapeId="0">
      <text>
        <r>
          <rPr>
            <b/>
            <sz val="10"/>
            <color indexed="81"/>
            <rFont val="Tahoma"/>
            <family val="2"/>
          </rPr>
          <t>This area is unlocked to use as a quick-check work area.</t>
        </r>
      </text>
    </comment>
    <comment ref="Q366" authorId="3" shapeId="0">
      <text>
        <r>
          <rPr>
            <b/>
            <sz val="10"/>
            <color indexed="81"/>
            <rFont val="Tahoma"/>
            <family val="2"/>
          </rPr>
          <t>This area is unlocked to use as a quick-check work area.</t>
        </r>
      </text>
    </comment>
    <comment ref="Q367" authorId="3" shapeId="0">
      <text>
        <r>
          <rPr>
            <b/>
            <sz val="10"/>
            <color indexed="81"/>
            <rFont val="Tahoma"/>
            <family val="2"/>
          </rPr>
          <t>This area is unlocked to use as a quick-check work area.</t>
        </r>
      </text>
    </comment>
    <comment ref="Q368" authorId="3" shapeId="0">
      <text>
        <r>
          <rPr>
            <b/>
            <sz val="10"/>
            <color indexed="81"/>
            <rFont val="Tahoma"/>
            <family val="2"/>
          </rPr>
          <t>This area is unlocked to use as a quick-check work area.</t>
        </r>
      </text>
    </comment>
    <comment ref="Q369" authorId="3" shapeId="0">
      <text>
        <r>
          <rPr>
            <b/>
            <sz val="10"/>
            <color indexed="81"/>
            <rFont val="Tahoma"/>
            <family val="2"/>
          </rPr>
          <t>This area is unlocked to use as a quick-check work area.</t>
        </r>
      </text>
    </comment>
    <comment ref="Q370" authorId="3" shapeId="0">
      <text>
        <r>
          <rPr>
            <b/>
            <sz val="10"/>
            <color indexed="81"/>
            <rFont val="Tahoma"/>
            <family val="2"/>
          </rPr>
          <t>This area is unlocked to use as a quick-check work area.</t>
        </r>
      </text>
    </comment>
    <comment ref="Q371" authorId="3" shapeId="0">
      <text>
        <r>
          <rPr>
            <b/>
            <sz val="10"/>
            <color indexed="81"/>
            <rFont val="Tahoma"/>
            <family val="2"/>
          </rPr>
          <t>This area is unlocked to use as a quick-check work area.</t>
        </r>
      </text>
    </comment>
    <comment ref="Q372" authorId="3" shapeId="0">
      <text>
        <r>
          <rPr>
            <b/>
            <sz val="10"/>
            <color indexed="81"/>
            <rFont val="Tahoma"/>
            <family val="2"/>
          </rPr>
          <t>This area is unlocked to use as a quick-check work area.</t>
        </r>
      </text>
    </comment>
    <comment ref="Q374" authorId="3" shapeId="0">
      <text>
        <r>
          <rPr>
            <b/>
            <sz val="10"/>
            <color indexed="81"/>
            <rFont val="Tahoma"/>
            <family val="2"/>
          </rPr>
          <t>This area is unlocked to use as a quick-check work area.</t>
        </r>
      </text>
    </comment>
    <comment ref="Q375" authorId="3" shapeId="0">
      <text>
        <r>
          <rPr>
            <b/>
            <sz val="10"/>
            <color indexed="81"/>
            <rFont val="Tahoma"/>
            <family val="2"/>
          </rPr>
          <t>This area is unlocked to use as a quick-check work area.</t>
        </r>
      </text>
    </comment>
    <comment ref="Q377" authorId="3" shapeId="0">
      <text>
        <r>
          <rPr>
            <b/>
            <sz val="10"/>
            <color indexed="81"/>
            <rFont val="Tahoma"/>
            <family val="2"/>
          </rPr>
          <t>This area is unlocked to use as a quick-check work area.</t>
        </r>
      </text>
    </comment>
    <comment ref="Q378" authorId="3" shapeId="0">
      <text>
        <r>
          <rPr>
            <b/>
            <sz val="10"/>
            <color indexed="81"/>
            <rFont val="Tahoma"/>
            <family val="2"/>
          </rPr>
          <t>This area is unlocked to use as a quick-check work area.</t>
        </r>
      </text>
    </comment>
    <comment ref="Q379" authorId="3" shapeId="0">
      <text>
        <r>
          <rPr>
            <b/>
            <sz val="10"/>
            <color indexed="81"/>
            <rFont val="Tahoma"/>
            <family val="2"/>
          </rPr>
          <t>This area is unlocked to use as a quick-check work area.</t>
        </r>
      </text>
    </comment>
    <comment ref="Q380" authorId="3" shapeId="0">
      <text>
        <r>
          <rPr>
            <b/>
            <sz val="10"/>
            <color indexed="81"/>
            <rFont val="Tahoma"/>
            <family val="2"/>
          </rPr>
          <t>This area is unlocked to use as a quick-check work area.</t>
        </r>
      </text>
    </comment>
    <comment ref="Q381" authorId="3" shapeId="0">
      <text>
        <r>
          <rPr>
            <b/>
            <sz val="10"/>
            <color indexed="81"/>
            <rFont val="Tahoma"/>
            <family val="2"/>
          </rPr>
          <t>This area is unlocked to use as a quick-check work area.</t>
        </r>
      </text>
    </comment>
    <comment ref="Q382" authorId="3" shapeId="0">
      <text>
        <r>
          <rPr>
            <b/>
            <sz val="10"/>
            <color indexed="81"/>
            <rFont val="Tahoma"/>
            <family val="2"/>
          </rPr>
          <t>This area is unlocked to use as a quick-check work area.</t>
        </r>
      </text>
    </comment>
    <comment ref="Q383" authorId="3" shapeId="0">
      <text>
        <r>
          <rPr>
            <b/>
            <sz val="10"/>
            <color indexed="81"/>
            <rFont val="Tahoma"/>
            <family val="2"/>
          </rPr>
          <t>This area is unlocked to use as a quick-check work area.</t>
        </r>
      </text>
    </comment>
    <comment ref="Q384" authorId="3" shapeId="0">
      <text>
        <r>
          <rPr>
            <b/>
            <sz val="10"/>
            <color indexed="81"/>
            <rFont val="Tahoma"/>
            <family val="2"/>
          </rPr>
          <t>This area is unlocked to use as a quick-check work area.</t>
        </r>
      </text>
    </comment>
    <comment ref="Q385" authorId="3" shapeId="0">
      <text>
        <r>
          <rPr>
            <b/>
            <sz val="10"/>
            <color indexed="81"/>
            <rFont val="Tahoma"/>
            <family val="2"/>
          </rPr>
          <t>This area is unlocked to use as a quick-check work area.</t>
        </r>
      </text>
    </comment>
    <comment ref="Q386" authorId="3" shapeId="0">
      <text>
        <r>
          <rPr>
            <b/>
            <sz val="10"/>
            <color indexed="81"/>
            <rFont val="Tahoma"/>
            <family val="2"/>
          </rPr>
          <t>This area is unlocked to use as a quick-check work area.</t>
        </r>
      </text>
    </comment>
    <comment ref="Q387" authorId="3" shapeId="0">
      <text>
        <r>
          <rPr>
            <b/>
            <sz val="10"/>
            <color indexed="81"/>
            <rFont val="Tahoma"/>
            <family val="2"/>
          </rPr>
          <t>This area is unlocked to use as a quick-check work area.</t>
        </r>
      </text>
    </comment>
    <comment ref="Q388" authorId="3" shapeId="0">
      <text>
        <r>
          <rPr>
            <b/>
            <sz val="10"/>
            <color indexed="81"/>
            <rFont val="Tahoma"/>
            <family val="2"/>
          </rPr>
          <t>This area is unlocked to use as a quick-check work area.</t>
        </r>
      </text>
    </comment>
    <comment ref="Q389" authorId="3" shapeId="0">
      <text>
        <r>
          <rPr>
            <b/>
            <sz val="10"/>
            <color indexed="81"/>
            <rFont val="Tahoma"/>
            <family val="2"/>
          </rPr>
          <t>This area is unlocked to use as a quick-check work area.</t>
        </r>
      </text>
    </comment>
    <comment ref="Q390" authorId="3" shapeId="0">
      <text>
        <r>
          <rPr>
            <b/>
            <sz val="10"/>
            <color indexed="81"/>
            <rFont val="Tahoma"/>
            <family val="2"/>
          </rPr>
          <t>This area is unlocked to use as a quick-check work area.</t>
        </r>
      </text>
    </comment>
    <comment ref="Q391" authorId="3" shapeId="0">
      <text>
        <r>
          <rPr>
            <b/>
            <sz val="10"/>
            <color indexed="81"/>
            <rFont val="Tahoma"/>
            <family val="2"/>
          </rPr>
          <t>This area is unlocked to use as a quick-check work area.</t>
        </r>
      </text>
    </comment>
    <comment ref="Q392" authorId="3" shapeId="0">
      <text>
        <r>
          <rPr>
            <b/>
            <sz val="10"/>
            <color indexed="81"/>
            <rFont val="Tahoma"/>
            <family val="2"/>
          </rPr>
          <t>This area is unlocked to use as a quick-check work area.</t>
        </r>
      </text>
    </comment>
    <comment ref="Q393" authorId="3" shapeId="0">
      <text>
        <r>
          <rPr>
            <b/>
            <sz val="10"/>
            <color indexed="81"/>
            <rFont val="Tahoma"/>
            <family val="2"/>
          </rPr>
          <t>This area is unlocked to use as a quick-check work area.</t>
        </r>
      </text>
    </comment>
    <comment ref="Q394" authorId="3" shapeId="0">
      <text>
        <r>
          <rPr>
            <b/>
            <sz val="10"/>
            <color indexed="81"/>
            <rFont val="Tahoma"/>
            <family val="2"/>
          </rPr>
          <t>This area is unlocked to use as a quick-check work area.</t>
        </r>
      </text>
    </comment>
    <comment ref="Q395" authorId="3" shapeId="0">
      <text>
        <r>
          <rPr>
            <b/>
            <sz val="10"/>
            <color indexed="81"/>
            <rFont val="Tahoma"/>
            <family val="2"/>
          </rPr>
          <t>This area is unlocked to use as a quick-check work area.</t>
        </r>
      </text>
    </comment>
    <comment ref="Q396" authorId="3" shapeId="0">
      <text>
        <r>
          <rPr>
            <b/>
            <sz val="10"/>
            <color indexed="81"/>
            <rFont val="Tahoma"/>
            <family val="2"/>
          </rPr>
          <t>This area is unlocked to use as a quick-check work area.</t>
        </r>
      </text>
    </comment>
    <comment ref="Q397" authorId="3" shapeId="0">
      <text>
        <r>
          <rPr>
            <b/>
            <sz val="10"/>
            <color indexed="81"/>
            <rFont val="Tahoma"/>
            <family val="2"/>
          </rPr>
          <t>This area is unlocked to use as a quick-check work area.</t>
        </r>
      </text>
    </comment>
    <comment ref="Q398" authorId="3" shapeId="0">
      <text>
        <r>
          <rPr>
            <b/>
            <sz val="10"/>
            <color indexed="81"/>
            <rFont val="Tahoma"/>
            <family val="2"/>
          </rPr>
          <t>This area is unlocked to use as a quick-check work area.</t>
        </r>
      </text>
    </comment>
    <comment ref="Q399" authorId="3" shapeId="0">
      <text>
        <r>
          <rPr>
            <b/>
            <sz val="10"/>
            <color indexed="81"/>
            <rFont val="Tahoma"/>
            <family val="2"/>
          </rPr>
          <t>This area is unlocked to use as a quick-check work area.</t>
        </r>
      </text>
    </comment>
    <comment ref="Q400" authorId="3" shapeId="0">
      <text>
        <r>
          <rPr>
            <b/>
            <sz val="10"/>
            <color indexed="81"/>
            <rFont val="Tahoma"/>
            <family val="2"/>
          </rPr>
          <t>This area is unlocked to use as a quick-check work area.</t>
        </r>
      </text>
    </comment>
    <comment ref="Q401" authorId="3" shapeId="0">
      <text>
        <r>
          <rPr>
            <b/>
            <sz val="10"/>
            <color indexed="81"/>
            <rFont val="Tahoma"/>
            <family val="2"/>
          </rPr>
          <t>This area is unlocked to use as a quick-check work area.</t>
        </r>
      </text>
    </comment>
    <comment ref="Q402" authorId="3" shapeId="0">
      <text>
        <r>
          <rPr>
            <b/>
            <sz val="10"/>
            <color indexed="81"/>
            <rFont val="Tahoma"/>
            <family val="2"/>
          </rPr>
          <t>This area is unlocked to use as a quick-check work area.</t>
        </r>
      </text>
    </comment>
    <comment ref="Q403" authorId="3" shapeId="0">
      <text>
        <r>
          <rPr>
            <b/>
            <sz val="10"/>
            <color indexed="81"/>
            <rFont val="Tahoma"/>
            <family val="2"/>
          </rPr>
          <t>This area is unlocked to use as a quick-check work area.</t>
        </r>
      </text>
    </comment>
    <comment ref="Q404" authorId="3" shapeId="0">
      <text>
        <r>
          <rPr>
            <b/>
            <sz val="10"/>
            <color indexed="81"/>
            <rFont val="Tahoma"/>
            <family val="2"/>
          </rPr>
          <t>This area is unlocked to use as a quick-check work area.</t>
        </r>
      </text>
    </comment>
    <comment ref="Q405" authorId="3" shapeId="0">
      <text>
        <r>
          <rPr>
            <b/>
            <sz val="10"/>
            <color indexed="81"/>
            <rFont val="Tahoma"/>
            <family val="2"/>
          </rPr>
          <t>This area is unlocked to use as a quick-check work area.</t>
        </r>
      </text>
    </comment>
    <comment ref="Q406" authorId="3" shapeId="0">
      <text>
        <r>
          <rPr>
            <b/>
            <sz val="10"/>
            <color indexed="81"/>
            <rFont val="Tahoma"/>
            <family val="2"/>
          </rPr>
          <t>This area is unlocked to use as a quick-check work area.</t>
        </r>
      </text>
    </comment>
    <comment ref="Q407" authorId="3" shapeId="0">
      <text>
        <r>
          <rPr>
            <b/>
            <sz val="10"/>
            <color indexed="81"/>
            <rFont val="Tahoma"/>
            <family val="2"/>
          </rPr>
          <t>This area is unlocked to use as a quick-check work area.</t>
        </r>
      </text>
    </comment>
    <comment ref="Q408" authorId="3" shapeId="0">
      <text>
        <r>
          <rPr>
            <b/>
            <sz val="10"/>
            <color indexed="81"/>
            <rFont val="Tahoma"/>
            <family val="2"/>
          </rPr>
          <t>This area is unlocked to use as a quick-check work area.</t>
        </r>
      </text>
    </comment>
    <comment ref="Q409" authorId="3" shapeId="0">
      <text>
        <r>
          <rPr>
            <b/>
            <sz val="10"/>
            <color indexed="81"/>
            <rFont val="Tahoma"/>
            <family val="2"/>
          </rPr>
          <t>This area is unlocked to use as a quick-check work area.</t>
        </r>
      </text>
    </comment>
    <comment ref="Q410" authorId="3" shapeId="0">
      <text>
        <r>
          <rPr>
            <b/>
            <sz val="10"/>
            <color indexed="81"/>
            <rFont val="Tahoma"/>
            <family val="2"/>
          </rPr>
          <t>This area is unlocked to use as a quick-check work area.</t>
        </r>
      </text>
    </comment>
    <comment ref="Q411" authorId="3" shapeId="0">
      <text>
        <r>
          <rPr>
            <b/>
            <sz val="10"/>
            <color indexed="81"/>
            <rFont val="Tahoma"/>
            <family val="2"/>
          </rPr>
          <t>This area is unlocked to use as a quick-check work area.</t>
        </r>
      </text>
    </comment>
    <comment ref="Q412" authorId="3" shapeId="0">
      <text>
        <r>
          <rPr>
            <b/>
            <sz val="10"/>
            <color indexed="81"/>
            <rFont val="Tahoma"/>
            <family val="2"/>
          </rPr>
          <t>This area is unlocked to use as a quick-check work area.</t>
        </r>
      </text>
    </comment>
    <comment ref="Q413" authorId="3" shapeId="0">
      <text>
        <r>
          <rPr>
            <b/>
            <sz val="10"/>
            <color indexed="81"/>
            <rFont val="Tahoma"/>
            <family val="2"/>
          </rPr>
          <t>This area is unlocked to use as a quick-check work area.</t>
        </r>
      </text>
    </comment>
    <comment ref="Q414" authorId="3" shapeId="0">
      <text>
        <r>
          <rPr>
            <b/>
            <sz val="10"/>
            <color indexed="81"/>
            <rFont val="Tahoma"/>
            <family val="2"/>
          </rPr>
          <t>This area is unlocked to use as a quick-check work area.</t>
        </r>
      </text>
    </comment>
    <comment ref="Q415" authorId="3" shapeId="0">
      <text>
        <r>
          <rPr>
            <b/>
            <sz val="10"/>
            <color indexed="81"/>
            <rFont val="Tahoma"/>
            <family val="2"/>
          </rPr>
          <t>This area is unlocked to use as a quick-check work area.</t>
        </r>
      </text>
    </comment>
    <comment ref="Q416" authorId="3" shapeId="0">
      <text>
        <r>
          <rPr>
            <b/>
            <sz val="10"/>
            <color indexed="81"/>
            <rFont val="Tahoma"/>
            <family val="2"/>
          </rPr>
          <t>This area is unlocked to use as a quick-check work area.</t>
        </r>
      </text>
    </comment>
    <comment ref="Q417" authorId="3" shapeId="0">
      <text>
        <r>
          <rPr>
            <b/>
            <sz val="10"/>
            <color indexed="81"/>
            <rFont val="Tahoma"/>
            <family val="2"/>
          </rPr>
          <t>This area is unlocked to use as a quick-check work area.</t>
        </r>
      </text>
    </comment>
    <comment ref="Q418" authorId="3" shapeId="0">
      <text>
        <r>
          <rPr>
            <b/>
            <sz val="10"/>
            <color indexed="81"/>
            <rFont val="Tahoma"/>
            <family val="2"/>
          </rPr>
          <t>This area is unlocked to use as a quick-check work area.</t>
        </r>
      </text>
    </comment>
    <comment ref="Q419" authorId="3" shapeId="0">
      <text>
        <r>
          <rPr>
            <b/>
            <sz val="10"/>
            <color indexed="81"/>
            <rFont val="Tahoma"/>
            <family val="2"/>
          </rPr>
          <t>This area is unlocked to use as a quick-check work area.</t>
        </r>
      </text>
    </comment>
    <comment ref="Q421" authorId="3" shapeId="0">
      <text>
        <r>
          <rPr>
            <b/>
            <sz val="10"/>
            <color indexed="81"/>
            <rFont val="Tahoma"/>
            <family val="2"/>
          </rPr>
          <t>This area is unlocked to use as a quick-check work area.</t>
        </r>
      </text>
    </comment>
    <comment ref="Q422" authorId="3" shapeId="0">
      <text>
        <r>
          <rPr>
            <b/>
            <sz val="10"/>
            <color indexed="81"/>
            <rFont val="Tahoma"/>
            <family val="2"/>
          </rPr>
          <t>This area is unlocked to use as a quick-check work area.</t>
        </r>
      </text>
    </comment>
    <comment ref="Q423" authorId="3" shapeId="0">
      <text>
        <r>
          <rPr>
            <b/>
            <sz val="10"/>
            <color indexed="81"/>
            <rFont val="Tahoma"/>
            <family val="2"/>
          </rPr>
          <t>This area is unlocked to use as a quick-check work area.</t>
        </r>
      </text>
    </comment>
    <comment ref="Q424" authorId="3" shapeId="0">
      <text>
        <r>
          <rPr>
            <b/>
            <sz val="10"/>
            <color indexed="81"/>
            <rFont val="Tahoma"/>
            <family val="2"/>
          </rPr>
          <t>This area is unlocked to use as a quick-check work area.</t>
        </r>
      </text>
    </comment>
    <comment ref="Q426" authorId="3" shapeId="0">
      <text>
        <r>
          <rPr>
            <b/>
            <sz val="10"/>
            <color indexed="81"/>
            <rFont val="Tahoma"/>
            <family val="2"/>
          </rPr>
          <t>This area is unlocked to use as a quick-check work area.</t>
        </r>
      </text>
    </comment>
    <comment ref="Q427" authorId="3" shapeId="0">
      <text>
        <r>
          <rPr>
            <b/>
            <sz val="10"/>
            <color indexed="81"/>
            <rFont val="Tahoma"/>
            <family val="2"/>
          </rPr>
          <t>This area is unlocked to use as a quick-check work area.</t>
        </r>
      </text>
    </comment>
    <comment ref="Q428" authorId="3" shapeId="0">
      <text>
        <r>
          <rPr>
            <b/>
            <sz val="10"/>
            <color indexed="81"/>
            <rFont val="Tahoma"/>
            <family val="2"/>
          </rPr>
          <t>This area is unlocked to use as a quick-check work area.</t>
        </r>
      </text>
    </comment>
    <comment ref="Q429" authorId="3" shapeId="0">
      <text>
        <r>
          <rPr>
            <b/>
            <sz val="10"/>
            <color indexed="81"/>
            <rFont val="Tahoma"/>
            <family val="2"/>
          </rPr>
          <t>This area is unlocked to use as a quick-check work area.</t>
        </r>
      </text>
    </comment>
    <comment ref="Q430" authorId="3" shapeId="0">
      <text>
        <r>
          <rPr>
            <b/>
            <sz val="10"/>
            <color indexed="81"/>
            <rFont val="Tahoma"/>
            <family val="2"/>
          </rPr>
          <t>This area is unlocked to use as a quick-check work area.</t>
        </r>
      </text>
    </comment>
    <comment ref="Q431" authorId="3" shapeId="0">
      <text>
        <r>
          <rPr>
            <b/>
            <sz val="10"/>
            <color indexed="81"/>
            <rFont val="Tahoma"/>
            <family val="2"/>
          </rPr>
          <t>This area is unlocked to use as a quick-check work area.</t>
        </r>
      </text>
    </comment>
    <comment ref="Q432" authorId="3" shapeId="0">
      <text>
        <r>
          <rPr>
            <b/>
            <sz val="10"/>
            <color indexed="81"/>
            <rFont val="Tahoma"/>
            <family val="2"/>
          </rPr>
          <t>This area is unlocked to use as a quick-check work area.</t>
        </r>
      </text>
    </comment>
    <comment ref="Q433" authorId="3" shapeId="0">
      <text>
        <r>
          <rPr>
            <b/>
            <sz val="10"/>
            <color indexed="81"/>
            <rFont val="Tahoma"/>
            <family val="2"/>
          </rPr>
          <t>This area is unlocked to use as a quick-check work area.</t>
        </r>
      </text>
    </comment>
    <comment ref="Q434" authorId="3" shapeId="0">
      <text>
        <r>
          <rPr>
            <b/>
            <sz val="10"/>
            <color indexed="81"/>
            <rFont val="Tahoma"/>
            <family val="2"/>
          </rPr>
          <t>This area is unlocked to use as a quick-check work area.</t>
        </r>
      </text>
    </comment>
    <comment ref="Q435" authorId="3" shapeId="0">
      <text>
        <r>
          <rPr>
            <b/>
            <sz val="10"/>
            <color indexed="81"/>
            <rFont val="Tahoma"/>
            <family val="2"/>
          </rPr>
          <t>This area is unlocked to use as a quick-check work area.</t>
        </r>
      </text>
    </comment>
    <comment ref="Q436" authorId="3" shapeId="0">
      <text>
        <r>
          <rPr>
            <b/>
            <sz val="10"/>
            <color indexed="81"/>
            <rFont val="Tahoma"/>
            <family val="2"/>
          </rPr>
          <t>This area is unlocked to use as a quick-check work area.</t>
        </r>
      </text>
    </comment>
    <comment ref="Q437" authorId="3" shapeId="0">
      <text>
        <r>
          <rPr>
            <b/>
            <sz val="10"/>
            <color indexed="81"/>
            <rFont val="Tahoma"/>
            <family val="2"/>
          </rPr>
          <t>This area is unlocked to use as a quick-check work area.</t>
        </r>
      </text>
    </comment>
    <comment ref="Q438" authorId="3" shapeId="0">
      <text>
        <r>
          <rPr>
            <b/>
            <sz val="10"/>
            <color indexed="81"/>
            <rFont val="Tahoma"/>
            <family val="2"/>
          </rPr>
          <t>This area is unlocked to use as a quick-check work area.</t>
        </r>
      </text>
    </comment>
    <comment ref="Q439" authorId="3" shapeId="0">
      <text>
        <r>
          <rPr>
            <b/>
            <sz val="10"/>
            <color indexed="81"/>
            <rFont val="Tahoma"/>
            <family val="2"/>
          </rPr>
          <t>This area is unlocked to use as a quick-check work area.</t>
        </r>
      </text>
    </comment>
    <comment ref="Q440" authorId="3" shapeId="0">
      <text>
        <r>
          <rPr>
            <b/>
            <sz val="10"/>
            <color indexed="81"/>
            <rFont val="Tahoma"/>
            <family val="2"/>
          </rPr>
          <t>This area is unlocked to use as a quick-check work area.</t>
        </r>
      </text>
    </comment>
    <comment ref="Q441" authorId="3" shapeId="0">
      <text>
        <r>
          <rPr>
            <b/>
            <sz val="10"/>
            <color indexed="81"/>
            <rFont val="Tahoma"/>
            <family val="2"/>
          </rPr>
          <t>This area is unlocked to use as a quick-check work area.</t>
        </r>
      </text>
    </comment>
    <comment ref="Q442" authorId="3" shapeId="0">
      <text>
        <r>
          <rPr>
            <b/>
            <sz val="10"/>
            <color indexed="81"/>
            <rFont val="Tahoma"/>
            <family val="2"/>
          </rPr>
          <t>This area is unlocked to use as a quick-check work area.</t>
        </r>
      </text>
    </comment>
    <comment ref="Q443" authorId="3" shapeId="0">
      <text>
        <r>
          <rPr>
            <b/>
            <sz val="10"/>
            <color indexed="81"/>
            <rFont val="Tahoma"/>
            <family val="2"/>
          </rPr>
          <t>This area is unlocked to use as a quick-check work area.</t>
        </r>
      </text>
    </comment>
    <comment ref="Q444" authorId="3" shapeId="0">
      <text>
        <r>
          <rPr>
            <b/>
            <sz val="10"/>
            <color indexed="81"/>
            <rFont val="Tahoma"/>
            <family val="2"/>
          </rPr>
          <t>This area is unlocked to use as a quick-check work area.</t>
        </r>
      </text>
    </comment>
    <comment ref="Q445" authorId="3" shapeId="0">
      <text>
        <r>
          <rPr>
            <b/>
            <sz val="10"/>
            <color indexed="81"/>
            <rFont val="Tahoma"/>
            <family val="2"/>
          </rPr>
          <t>This area is unlocked to use as a quick-check work area.</t>
        </r>
      </text>
    </comment>
    <comment ref="Q446" authorId="3" shapeId="0">
      <text>
        <r>
          <rPr>
            <b/>
            <sz val="10"/>
            <color indexed="81"/>
            <rFont val="Tahoma"/>
            <family val="2"/>
          </rPr>
          <t>This area is unlocked to use as a quick-check work area.</t>
        </r>
      </text>
    </comment>
    <comment ref="Q447" authorId="3" shapeId="0">
      <text>
        <r>
          <rPr>
            <b/>
            <sz val="10"/>
            <color indexed="81"/>
            <rFont val="Tahoma"/>
            <family val="2"/>
          </rPr>
          <t>This area is unlocked to use as a quick-check work area.</t>
        </r>
      </text>
    </comment>
    <comment ref="Q449" authorId="3" shapeId="0">
      <text>
        <r>
          <rPr>
            <b/>
            <sz val="10"/>
            <color indexed="81"/>
            <rFont val="Tahoma"/>
            <family val="2"/>
          </rPr>
          <t>This area is unlocked to use as a quick-check work area.</t>
        </r>
      </text>
    </comment>
    <comment ref="Q450" authorId="3" shapeId="0">
      <text>
        <r>
          <rPr>
            <b/>
            <sz val="10"/>
            <color indexed="81"/>
            <rFont val="Tahoma"/>
            <family val="2"/>
          </rPr>
          <t>This area is unlocked to use as a quick-check work area.</t>
        </r>
      </text>
    </comment>
    <comment ref="Q451" authorId="3" shapeId="0">
      <text>
        <r>
          <rPr>
            <b/>
            <sz val="10"/>
            <color indexed="81"/>
            <rFont val="Tahoma"/>
            <family val="2"/>
          </rPr>
          <t>This area is unlocked to use as a quick-check work area.</t>
        </r>
      </text>
    </comment>
    <comment ref="Q452" authorId="3" shapeId="0">
      <text>
        <r>
          <rPr>
            <b/>
            <sz val="10"/>
            <color indexed="81"/>
            <rFont val="Tahoma"/>
            <family val="2"/>
          </rPr>
          <t>This area is unlocked to use as a quick-check work area.</t>
        </r>
      </text>
    </comment>
    <comment ref="Q453" authorId="3" shapeId="0">
      <text>
        <r>
          <rPr>
            <b/>
            <sz val="10"/>
            <color indexed="81"/>
            <rFont val="Tahoma"/>
            <family val="2"/>
          </rPr>
          <t>This area is unlocked to use as a quick-check work area.</t>
        </r>
      </text>
    </comment>
    <comment ref="Q454" authorId="3" shapeId="0">
      <text>
        <r>
          <rPr>
            <b/>
            <sz val="10"/>
            <color indexed="81"/>
            <rFont val="Tahoma"/>
            <family val="2"/>
          </rPr>
          <t>This area is unlocked to use as a quick-check work area.</t>
        </r>
      </text>
    </comment>
    <comment ref="Q456" authorId="3" shapeId="0">
      <text>
        <r>
          <rPr>
            <b/>
            <sz val="10"/>
            <color indexed="81"/>
            <rFont val="Tahoma"/>
            <family val="2"/>
          </rPr>
          <t>This area is unlocked to use as a quick-check work area.</t>
        </r>
      </text>
    </comment>
    <comment ref="Q457" authorId="3" shapeId="0">
      <text>
        <r>
          <rPr>
            <b/>
            <sz val="10"/>
            <color indexed="81"/>
            <rFont val="Tahoma"/>
            <family val="2"/>
          </rPr>
          <t>This area is unlocked to use as a quick-check work area.</t>
        </r>
      </text>
    </comment>
    <comment ref="Q458" authorId="3" shapeId="0">
      <text>
        <r>
          <rPr>
            <b/>
            <sz val="10"/>
            <color indexed="81"/>
            <rFont val="Tahoma"/>
            <family val="2"/>
          </rPr>
          <t>This area is unlocked to use as a quick-check work area.</t>
        </r>
      </text>
    </comment>
    <comment ref="Q459" authorId="3" shapeId="0">
      <text>
        <r>
          <rPr>
            <b/>
            <sz val="10"/>
            <color indexed="81"/>
            <rFont val="Tahoma"/>
            <family val="2"/>
          </rPr>
          <t>This area is unlocked to use as a quick-check work area.</t>
        </r>
      </text>
    </comment>
    <comment ref="Q460" authorId="3" shapeId="0">
      <text>
        <r>
          <rPr>
            <b/>
            <sz val="10"/>
            <color indexed="81"/>
            <rFont val="Tahoma"/>
            <family val="2"/>
          </rPr>
          <t>This area is unlocked to use as a quick-check work area.</t>
        </r>
      </text>
    </comment>
    <comment ref="Q461" authorId="3" shapeId="0">
      <text>
        <r>
          <rPr>
            <b/>
            <sz val="10"/>
            <color indexed="81"/>
            <rFont val="Tahoma"/>
            <family val="2"/>
          </rPr>
          <t>This area is unlocked to use as a quick-check work area.</t>
        </r>
      </text>
    </comment>
    <comment ref="Q462" authorId="3" shapeId="0">
      <text>
        <r>
          <rPr>
            <b/>
            <sz val="10"/>
            <color indexed="81"/>
            <rFont val="Tahoma"/>
            <family val="2"/>
          </rPr>
          <t>This area is unlocked to use as a quick-check work area.</t>
        </r>
      </text>
    </comment>
    <comment ref="Q463" authorId="3" shapeId="0">
      <text>
        <r>
          <rPr>
            <b/>
            <sz val="10"/>
            <color indexed="81"/>
            <rFont val="Tahoma"/>
            <family val="2"/>
          </rPr>
          <t>This area is unlocked to use as a quick-check work area.</t>
        </r>
      </text>
    </comment>
    <comment ref="Q464" authorId="3" shapeId="0">
      <text>
        <r>
          <rPr>
            <b/>
            <sz val="10"/>
            <color indexed="81"/>
            <rFont val="Tahoma"/>
            <family val="2"/>
          </rPr>
          <t>This area is unlocked to use as a quick-check work area.</t>
        </r>
      </text>
    </comment>
    <comment ref="Q465" authorId="3" shapeId="0">
      <text>
        <r>
          <rPr>
            <b/>
            <sz val="10"/>
            <color indexed="81"/>
            <rFont val="Tahoma"/>
            <family val="2"/>
          </rPr>
          <t>This area is unlocked to use as a quick-check work area.</t>
        </r>
      </text>
    </comment>
    <comment ref="Q466" authorId="3" shapeId="0">
      <text>
        <r>
          <rPr>
            <b/>
            <sz val="10"/>
            <color indexed="81"/>
            <rFont val="Tahoma"/>
            <family val="2"/>
          </rPr>
          <t>This area is unlocked to use as a quick-check work area.</t>
        </r>
      </text>
    </comment>
    <comment ref="Q467" authorId="3" shapeId="0">
      <text>
        <r>
          <rPr>
            <b/>
            <sz val="10"/>
            <color indexed="81"/>
            <rFont val="Tahoma"/>
            <family val="2"/>
          </rPr>
          <t>This area is unlocked to use as a quick-check work area.</t>
        </r>
      </text>
    </comment>
    <comment ref="Q468" authorId="3" shapeId="0">
      <text>
        <r>
          <rPr>
            <b/>
            <sz val="10"/>
            <color indexed="81"/>
            <rFont val="Tahoma"/>
            <family val="2"/>
          </rPr>
          <t>This area is unlocked to use as a quick-check work area.</t>
        </r>
      </text>
    </comment>
    <comment ref="Q469" authorId="3" shapeId="0">
      <text>
        <r>
          <rPr>
            <b/>
            <sz val="10"/>
            <color indexed="81"/>
            <rFont val="Tahoma"/>
            <family val="2"/>
          </rPr>
          <t>This area is unlocked to use as a quick-check work area.</t>
        </r>
      </text>
    </comment>
    <comment ref="Q470" authorId="3" shapeId="0">
      <text>
        <r>
          <rPr>
            <b/>
            <sz val="10"/>
            <color indexed="81"/>
            <rFont val="Tahoma"/>
            <family val="2"/>
          </rPr>
          <t>This area is unlocked to use as a quick-check work area.</t>
        </r>
      </text>
    </comment>
    <comment ref="Q471" authorId="3" shapeId="0">
      <text>
        <r>
          <rPr>
            <b/>
            <sz val="10"/>
            <color indexed="81"/>
            <rFont val="Tahoma"/>
            <family val="2"/>
          </rPr>
          <t>This area is unlocked to use as a quick-check work area.</t>
        </r>
      </text>
    </comment>
    <comment ref="Q472" authorId="3" shapeId="0">
      <text>
        <r>
          <rPr>
            <b/>
            <sz val="10"/>
            <color indexed="81"/>
            <rFont val="Tahoma"/>
            <family val="2"/>
          </rPr>
          <t>This area is unlocked to use as a quick-check work area.</t>
        </r>
      </text>
    </comment>
    <comment ref="Q473" authorId="3" shapeId="0">
      <text>
        <r>
          <rPr>
            <b/>
            <sz val="10"/>
            <color indexed="81"/>
            <rFont val="Tahoma"/>
            <family val="2"/>
          </rPr>
          <t>This area is unlocked to use as a quick-check work area.</t>
        </r>
      </text>
    </comment>
    <comment ref="Q474" authorId="3" shapeId="0">
      <text>
        <r>
          <rPr>
            <b/>
            <sz val="10"/>
            <color indexed="81"/>
            <rFont val="Tahoma"/>
            <family val="2"/>
          </rPr>
          <t>This area is unlocked to use as a quick-check work area.</t>
        </r>
      </text>
    </comment>
    <comment ref="Q475" authorId="3" shapeId="0">
      <text>
        <r>
          <rPr>
            <b/>
            <sz val="10"/>
            <color indexed="81"/>
            <rFont val="Tahoma"/>
            <family val="2"/>
          </rPr>
          <t>This area is unlocked to use as a quick-check work area.</t>
        </r>
      </text>
    </comment>
    <comment ref="Q476" authorId="3" shapeId="0">
      <text>
        <r>
          <rPr>
            <b/>
            <sz val="10"/>
            <color indexed="81"/>
            <rFont val="Tahoma"/>
            <family val="2"/>
          </rPr>
          <t>This area is unlocked to use as a quick-check work area.</t>
        </r>
      </text>
    </comment>
    <comment ref="Q477" authorId="3" shapeId="0">
      <text>
        <r>
          <rPr>
            <b/>
            <sz val="10"/>
            <color indexed="81"/>
            <rFont val="Tahoma"/>
            <family val="2"/>
          </rPr>
          <t>This area is unlocked to use as a quick-check work area.</t>
        </r>
      </text>
    </comment>
    <comment ref="Q478" authorId="3" shapeId="0">
      <text>
        <r>
          <rPr>
            <b/>
            <sz val="10"/>
            <color indexed="81"/>
            <rFont val="Tahoma"/>
            <family val="2"/>
          </rPr>
          <t>This area is unlocked to use as a quick-check work area.</t>
        </r>
      </text>
    </comment>
    <comment ref="Q479" authorId="3" shapeId="0">
      <text>
        <r>
          <rPr>
            <b/>
            <sz val="10"/>
            <color indexed="81"/>
            <rFont val="Tahoma"/>
            <family val="2"/>
          </rPr>
          <t>This area is unlocked to use as a quick-check work area.</t>
        </r>
      </text>
    </comment>
    <comment ref="Q480" authorId="3" shapeId="0">
      <text>
        <r>
          <rPr>
            <b/>
            <sz val="10"/>
            <color indexed="81"/>
            <rFont val="Tahoma"/>
            <family val="2"/>
          </rPr>
          <t>This area is unlocked to use as a quick-check work area.</t>
        </r>
      </text>
    </comment>
    <comment ref="Q481" authorId="3" shapeId="0">
      <text>
        <r>
          <rPr>
            <b/>
            <sz val="10"/>
            <color indexed="81"/>
            <rFont val="Tahoma"/>
            <family val="2"/>
          </rPr>
          <t>This area is unlocked to use as a quick-check work area.</t>
        </r>
      </text>
    </comment>
    <comment ref="Q482" authorId="3" shapeId="0">
      <text>
        <r>
          <rPr>
            <b/>
            <sz val="10"/>
            <color indexed="81"/>
            <rFont val="Tahoma"/>
            <family val="2"/>
          </rPr>
          <t>This area is unlocked to use as a quick-check work area.</t>
        </r>
      </text>
    </comment>
    <comment ref="Q483" authorId="3" shapeId="0">
      <text>
        <r>
          <rPr>
            <b/>
            <sz val="10"/>
            <color indexed="81"/>
            <rFont val="Tahoma"/>
            <family val="2"/>
          </rPr>
          <t>This area is unlocked to use as a quick-check work area.</t>
        </r>
      </text>
    </comment>
    <comment ref="Q484" authorId="3" shapeId="0">
      <text>
        <r>
          <rPr>
            <b/>
            <sz val="10"/>
            <color indexed="81"/>
            <rFont val="Tahoma"/>
            <family val="2"/>
          </rPr>
          <t>This area is unlocked to use as a quick-check work area.</t>
        </r>
      </text>
    </comment>
    <comment ref="Q485" authorId="3" shapeId="0">
      <text>
        <r>
          <rPr>
            <b/>
            <sz val="10"/>
            <color indexed="81"/>
            <rFont val="Tahoma"/>
            <family val="2"/>
          </rPr>
          <t>This area is unlocked to use as a quick-check work area.</t>
        </r>
      </text>
    </comment>
    <comment ref="Q486" authorId="3" shapeId="0">
      <text>
        <r>
          <rPr>
            <b/>
            <sz val="10"/>
            <color indexed="81"/>
            <rFont val="Tahoma"/>
            <family val="2"/>
          </rPr>
          <t>This area is unlocked to use as a quick-check work area.</t>
        </r>
      </text>
    </comment>
    <comment ref="Q487" authorId="3" shapeId="0">
      <text>
        <r>
          <rPr>
            <b/>
            <sz val="10"/>
            <color indexed="81"/>
            <rFont val="Tahoma"/>
            <family val="2"/>
          </rPr>
          <t>This area is unlocked to use as a quick-check work area.</t>
        </r>
      </text>
    </comment>
    <comment ref="Q488" authorId="3" shapeId="0">
      <text>
        <r>
          <rPr>
            <b/>
            <sz val="10"/>
            <color indexed="81"/>
            <rFont val="Tahoma"/>
            <family val="2"/>
          </rPr>
          <t>This area is unlocked to use as a quick-check work area.</t>
        </r>
      </text>
    </comment>
    <comment ref="Q489" authorId="3" shapeId="0">
      <text>
        <r>
          <rPr>
            <b/>
            <sz val="10"/>
            <color indexed="81"/>
            <rFont val="Tahoma"/>
            <family val="2"/>
          </rPr>
          <t>This area is unlocked to use as a quick-check work area.</t>
        </r>
      </text>
    </comment>
    <comment ref="Q490" authorId="3" shapeId="0">
      <text>
        <r>
          <rPr>
            <b/>
            <sz val="10"/>
            <color indexed="81"/>
            <rFont val="Tahoma"/>
            <family val="2"/>
          </rPr>
          <t>This area is unlocked to use as a quick-check work area.</t>
        </r>
      </text>
    </comment>
    <comment ref="Q491" authorId="3" shapeId="0">
      <text>
        <r>
          <rPr>
            <b/>
            <sz val="10"/>
            <color indexed="81"/>
            <rFont val="Tahoma"/>
            <family val="2"/>
          </rPr>
          <t>This area is unlocked to use as a quick-check work area.</t>
        </r>
      </text>
    </comment>
    <comment ref="Q492" authorId="3" shapeId="0">
      <text>
        <r>
          <rPr>
            <b/>
            <sz val="10"/>
            <color indexed="81"/>
            <rFont val="Tahoma"/>
            <family val="2"/>
          </rPr>
          <t>This area is unlocked to use as a quick-check work area.</t>
        </r>
      </text>
    </comment>
    <comment ref="Q493" authorId="3" shapeId="0">
      <text>
        <r>
          <rPr>
            <b/>
            <sz val="10"/>
            <color indexed="81"/>
            <rFont val="Tahoma"/>
            <family val="2"/>
          </rPr>
          <t>This area is unlocked to use as a quick-check work area.</t>
        </r>
      </text>
    </comment>
    <comment ref="Q494" authorId="3" shapeId="0">
      <text>
        <r>
          <rPr>
            <b/>
            <sz val="10"/>
            <color indexed="81"/>
            <rFont val="Tahoma"/>
            <family val="2"/>
          </rPr>
          <t>This area is unlocked to use as a quick-check work area.</t>
        </r>
      </text>
    </comment>
    <comment ref="Q495" authorId="3" shapeId="0">
      <text>
        <r>
          <rPr>
            <b/>
            <sz val="10"/>
            <color indexed="81"/>
            <rFont val="Tahoma"/>
            <family val="2"/>
          </rPr>
          <t>This area is unlocked to use as a quick-check work area.</t>
        </r>
      </text>
    </comment>
    <comment ref="Q496" authorId="3" shapeId="0">
      <text>
        <r>
          <rPr>
            <b/>
            <sz val="10"/>
            <color indexed="81"/>
            <rFont val="Tahoma"/>
            <family val="2"/>
          </rPr>
          <t>This area is unlocked to use as a quick-check work area.</t>
        </r>
      </text>
    </comment>
    <comment ref="Q497" authorId="3" shapeId="0">
      <text>
        <r>
          <rPr>
            <b/>
            <sz val="10"/>
            <color indexed="81"/>
            <rFont val="Tahoma"/>
            <family val="2"/>
          </rPr>
          <t>This area is unlocked to use as a quick-check work area.</t>
        </r>
      </text>
    </comment>
    <comment ref="Q498" authorId="3" shapeId="0">
      <text>
        <r>
          <rPr>
            <b/>
            <sz val="10"/>
            <color indexed="81"/>
            <rFont val="Tahoma"/>
            <family val="2"/>
          </rPr>
          <t>This area is unlocked to use as a quick-check work area.</t>
        </r>
      </text>
    </comment>
    <comment ref="Q499" authorId="3" shapeId="0">
      <text>
        <r>
          <rPr>
            <b/>
            <sz val="10"/>
            <color indexed="81"/>
            <rFont val="Tahoma"/>
            <family val="2"/>
          </rPr>
          <t>This area is unlocked to use as a quick-check work area.</t>
        </r>
      </text>
    </comment>
    <comment ref="Q500" authorId="3" shapeId="0">
      <text>
        <r>
          <rPr>
            <b/>
            <sz val="10"/>
            <color indexed="81"/>
            <rFont val="Tahoma"/>
            <family val="2"/>
          </rPr>
          <t>This area is unlocked to use as a quick-check work area.</t>
        </r>
      </text>
    </comment>
    <comment ref="Q501" authorId="3" shapeId="0">
      <text>
        <r>
          <rPr>
            <b/>
            <sz val="10"/>
            <color indexed="81"/>
            <rFont val="Tahoma"/>
            <family val="2"/>
          </rPr>
          <t>This area is unlocked to use as a quick-check work area.</t>
        </r>
      </text>
    </comment>
    <comment ref="Q502" authorId="3" shapeId="0">
      <text>
        <r>
          <rPr>
            <b/>
            <sz val="10"/>
            <color indexed="81"/>
            <rFont val="Tahoma"/>
            <family val="2"/>
          </rPr>
          <t>This area is unlocked to use as a quick-check work area.</t>
        </r>
      </text>
    </comment>
    <comment ref="Q503" authorId="3" shapeId="0">
      <text>
        <r>
          <rPr>
            <b/>
            <sz val="10"/>
            <color indexed="81"/>
            <rFont val="Tahoma"/>
            <family val="2"/>
          </rPr>
          <t>This area is unlocked to use as a quick-check work area.</t>
        </r>
      </text>
    </comment>
    <comment ref="Q505" authorId="3" shapeId="0">
      <text>
        <r>
          <rPr>
            <b/>
            <sz val="10"/>
            <color indexed="81"/>
            <rFont val="Tahoma"/>
            <family val="2"/>
          </rPr>
          <t>This area is unlocked to use as a quick-check work area.</t>
        </r>
      </text>
    </comment>
    <comment ref="Q506" authorId="3" shapeId="0">
      <text>
        <r>
          <rPr>
            <b/>
            <sz val="10"/>
            <color indexed="81"/>
            <rFont val="Tahoma"/>
            <family val="2"/>
          </rPr>
          <t>This area is unlocked to use as a quick-check work area.</t>
        </r>
      </text>
    </comment>
    <comment ref="Q507" authorId="3" shapeId="0">
      <text>
        <r>
          <rPr>
            <b/>
            <sz val="10"/>
            <color indexed="81"/>
            <rFont val="Tahoma"/>
            <family val="2"/>
          </rPr>
          <t>This area is unlocked to use as a quick-check work area.</t>
        </r>
      </text>
    </comment>
    <comment ref="Q508" authorId="3" shapeId="0">
      <text>
        <r>
          <rPr>
            <b/>
            <sz val="10"/>
            <color indexed="81"/>
            <rFont val="Tahoma"/>
            <family val="2"/>
          </rPr>
          <t>This area is unlocked to use as a quick-check work area.</t>
        </r>
      </text>
    </comment>
    <comment ref="Q509" authorId="3" shapeId="0">
      <text>
        <r>
          <rPr>
            <b/>
            <sz val="10"/>
            <color indexed="81"/>
            <rFont val="Tahoma"/>
            <family val="2"/>
          </rPr>
          <t>This area is unlocked to use as a quick-check work area.</t>
        </r>
      </text>
    </comment>
    <comment ref="Q510" authorId="3" shapeId="0">
      <text>
        <r>
          <rPr>
            <b/>
            <sz val="10"/>
            <color indexed="81"/>
            <rFont val="Tahoma"/>
            <family val="2"/>
          </rPr>
          <t>This area is unlocked to use as a quick-check work area.</t>
        </r>
      </text>
    </comment>
    <comment ref="Q511" authorId="3" shapeId="0">
      <text>
        <r>
          <rPr>
            <b/>
            <sz val="10"/>
            <color indexed="81"/>
            <rFont val="Tahoma"/>
            <family val="2"/>
          </rPr>
          <t>This area is unlocked to use as a quick-check work area.</t>
        </r>
      </text>
    </comment>
    <comment ref="Q512" authorId="3" shapeId="0">
      <text>
        <r>
          <rPr>
            <b/>
            <sz val="10"/>
            <color indexed="81"/>
            <rFont val="Tahoma"/>
            <family val="2"/>
          </rPr>
          <t>This area is unlocked to use as a quick-check work area.</t>
        </r>
      </text>
    </comment>
    <comment ref="Q513" authorId="3" shapeId="0">
      <text>
        <r>
          <rPr>
            <b/>
            <sz val="10"/>
            <color indexed="81"/>
            <rFont val="Tahoma"/>
            <family val="2"/>
          </rPr>
          <t>This area is unlocked to use as a quick-check work area.</t>
        </r>
      </text>
    </comment>
    <comment ref="Q514" authorId="3" shapeId="0">
      <text>
        <r>
          <rPr>
            <b/>
            <sz val="10"/>
            <color indexed="81"/>
            <rFont val="Tahoma"/>
            <family val="2"/>
          </rPr>
          <t>This area is unlocked to use as a quick-check work area.</t>
        </r>
      </text>
    </comment>
    <comment ref="Q515" authorId="3" shapeId="0">
      <text>
        <r>
          <rPr>
            <b/>
            <sz val="10"/>
            <color indexed="81"/>
            <rFont val="Tahoma"/>
            <family val="2"/>
          </rPr>
          <t>This area is unlocked to use as a quick-check work area.</t>
        </r>
      </text>
    </comment>
    <comment ref="Q516" authorId="3" shapeId="0">
      <text>
        <r>
          <rPr>
            <b/>
            <sz val="10"/>
            <color indexed="81"/>
            <rFont val="Tahoma"/>
            <family val="2"/>
          </rPr>
          <t>This area is unlocked to use as a quick-check work area.</t>
        </r>
      </text>
    </comment>
    <comment ref="Q517" authorId="3" shapeId="0">
      <text>
        <r>
          <rPr>
            <b/>
            <sz val="10"/>
            <color indexed="81"/>
            <rFont val="Tahoma"/>
            <family val="2"/>
          </rPr>
          <t>This area is unlocked to use as a quick-check work area.</t>
        </r>
      </text>
    </comment>
    <comment ref="Q518" authorId="3" shapeId="0">
      <text>
        <r>
          <rPr>
            <b/>
            <sz val="10"/>
            <color indexed="81"/>
            <rFont val="Tahoma"/>
            <family val="2"/>
          </rPr>
          <t>This area is unlocked to use as a quick-check work area.</t>
        </r>
      </text>
    </comment>
    <comment ref="Q519" authorId="3" shapeId="0">
      <text>
        <r>
          <rPr>
            <b/>
            <sz val="10"/>
            <color indexed="81"/>
            <rFont val="Tahoma"/>
            <family val="2"/>
          </rPr>
          <t>This area is unlocked to use as a quick-check work area.</t>
        </r>
      </text>
    </comment>
    <comment ref="Q520" authorId="3" shapeId="0">
      <text>
        <r>
          <rPr>
            <b/>
            <sz val="10"/>
            <color indexed="81"/>
            <rFont val="Tahoma"/>
            <family val="2"/>
          </rPr>
          <t>This area is unlocked to use as a quick-check work area.</t>
        </r>
      </text>
    </comment>
    <comment ref="Q521" authorId="3" shapeId="0">
      <text>
        <r>
          <rPr>
            <b/>
            <sz val="10"/>
            <color indexed="81"/>
            <rFont val="Tahoma"/>
            <family val="2"/>
          </rPr>
          <t>This area is unlocked to use as a quick-check work area.</t>
        </r>
      </text>
    </comment>
    <comment ref="Q522" authorId="3" shapeId="0">
      <text>
        <r>
          <rPr>
            <b/>
            <sz val="10"/>
            <color indexed="81"/>
            <rFont val="Tahoma"/>
            <family val="2"/>
          </rPr>
          <t>This area is unlocked to use as a quick-check work area.</t>
        </r>
      </text>
    </comment>
    <comment ref="Q524" authorId="3" shapeId="0">
      <text>
        <r>
          <rPr>
            <b/>
            <sz val="10"/>
            <color indexed="81"/>
            <rFont val="Tahoma"/>
            <family val="2"/>
          </rPr>
          <t>This area is unlocked to use as a quick-check work area.</t>
        </r>
      </text>
    </comment>
    <comment ref="Q525" authorId="3" shapeId="0">
      <text>
        <r>
          <rPr>
            <b/>
            <sz val="10"/>
            <color indexed="81"/>
            <rFont val="Tahoma"/>
            <family val="2"/>
          </rPr>
          <t>This area is unlocked to use as a quick-check work area.</t>
        </r>
      </text>
    </comment>
    <comment ref="Q526" authorId="3" shapeId="0">
      <text>
        <r>
          <rPr>
            <b/>
            <sz val="10"/>
            <color indexed="81"/>
            <rFont val="Tahoma"/>
            <family val="2"/>
          </rPr>
          <t>This area is unlocked to use as a quick-check work area.</t>
        </r>
      </text>
    </comment>
    <comment ref="Q527" authorId="3" shapeId="0">
      <text>
        <r>
          <rPr>
            <b/>
            <sz val="10"/>
            <color indexed="81"/>
            <rFont val="Tahoma"/>
            <family val="2"/>
          </rPr>
          <t>This area is unlocked to use as a quick-check work area.</t>
        </r>
      </text>
    </comment>
    <comment ref="Q528" authorId="3" shapeId="0">
      <text>
        <r>
          <rPr>
            <b/>
            <sz val="10"/>
            <color indexed="81"/>
            <rFont val="Tahoma"/>
            <family val="2"/>
          </rPr>
          <t>This area is unlocked to use as a quick-check work area.</t>
        </r>
      </text>
    </comment>
    <comment ref="Q529" authorId="3" shapeId="0">
      <text>
        <r>
          <rPr>
            <b/>
            <sz val="10"/>
            <color indexed="81"/>
            <rFont val="Tahoma"/>
            <family val="2"/>
          </rPr>
          <t>This area is unlocked to use as a quick-check work area.</t>
        </r>
      </text>
    </comment>
    <comment ref="Q530" authorId="3" shapeId="0">
      <text>
        <r>
          <rPr>
            <b/>
            <sz val="10"/>
            <color indexed="81"/>
            <rFont val="Tahoma"/>
            <family val="2"/>
          </rPr>
          <t>This area is unlocked to use as a quick-check work area.</t>
        </r>
      </text>
    </comment>
    <comment ref="Q531" authorId="3" shapeId="0">
      <text>
        <r>
          <rPr>
            <b/>
            <sz val="10"/>
            <color indexed="81"/>
            <rFont val="Tahoma"/>
            <family val="2"/>
          </rPr>
          <t>This area is unlocked to use as a quick-check work area.</t>
        </r>
      </text>
    </comment>
    <comment ref="Q532" authorId="3" shapeId="0">
      <text>
        <r>
          <rPr>
            <b/>
            <sz val="10"/>
            <color indexed="81"/>
            <rFont val="Tahoma"/>
            <family val="2"/>
          </rPr>
          <t>This area is unlocked to use as a quick-check work area.</t>
        </r>
      </text>
    </comment>
    <comment ref="N533" authorId="1" shapeId="0">
      <text>
        <r>
          <rPr>
            <b/>
            <sz val="9"/>
            <color indexed="81"/>
            <rFont val="Tahoma"/>
            <family val="2"/>
          </rPr>
          <t>College Reporting:</t>
        </r>
        <r>
          <rPr>
            <sz val="9"/>
            <color indexed="81"/>
            <rFont val="Tahoma"/>
            <family val="2"/>
          </rPr>
          <t xml:space="preserve">
Change in formula to include change in PY balance necessary to agree to beginning balance.
</t>
        </r>
      </text>
    </comment>
    <comment ref="Q533" authorId="3" shapeId="0">
      <text>
        <r>
          <rPr>
            <b/>
            <sz val="10"/>
            <color indexed="81"/>
            <rFont val="Tahoma"/>
            <family val="2"/>
          </rPr>
          <t>This area is unlocked to use as a quick-check work area.</t>
        </r>
      </text>
    </comment>
    <comment ref="Q534" authorId="3" shapeId="0">
      <text>
        <r>
          <rPr>
            <b/>
            <sz val="10"/>
            <color indexed="81"/>
            <rFont val="Tahoma"/>
            <family val="2"/>
          </rPr>
          <t>This area is unlocked to use as a quick-check work area.</t>
        </r>
      </text>
    </comment>
    <comment ref="Q535" authorId="3" shapeId="0">
      <text>
        <r>
          <rPr>
            <b/>
            <sz val="10"/>
            <color indexed="81"/>
            <rFont val="Tahoma"/>
            <family val="2"/>
          </rPr>
          <t>This area is unlocked to use as a quick-check work area.</t>
        </r>
      </text>
    </comment>
    <comment ref="Q536" authorId="3" shapeId="0">
      <text>
        <r>
          <rPr>
            <b/>
            <sz val="10"/>
            <color indexed="81"/>
            <rFont val="Tahoma"/>
            <family val="2"/>
          </rPr>
          <t>This area is unlocked to use as a quick-check work area.</t>
        </r>
      </text>
    </comment>
    <comment ref="Q537" authorId="3" shapeId="0">
      <text>
        <r>
          <rPr>
            <b/>
            <sz val="10"/>
            <color indexed="81"/>
            <rFont val="Tahoma"/>
            <family val="2"/>
          </rPr>
          <t>This area is unlocked to use as a quick-check work area.</t>
        </r>
      </text>
    </comment>
    <comment ref="Q538" authorId="3" shapeId="0">
      <text>
        <r>
          <rPr>
            <b/>
            <sz val="10"/>
            <color indexed="81"/>
            <rFont val="Tahoma"/>
            <family val="2"/>
          </rPr>
          <t>This area is unlocked to use as a quick-check work area.</t>
        </r>
      </text>
    </comment>
    <comment ref="Q539" authorId="3" shapeId="0">
      <text>
        <r>
          <rPr>
            <b/>
            <sz val="10"/>
            <color indexed="81"/>
            <rFont val="Tahoma"/>
            <family val="2"/>
          </rPr>
          <t>This area is unlocked to use as a quick-check work area.</t>
        </r>
      </text>
    </comment>
    <comment ref="Q540" authorId="3" shapeId="0">
      <text>
        <r>
          <rPr>
            <b/>
            <sz val="10"/>
            <color indexed="81"/>
            <rFont val="Tahoma"/>
            <family val="2"/>
          </rPr>
          <t>This area is unlocked to use as a quick-check work area.</t>
        </r>
      </text>
    </comment>
    <comment ref="Q541" authorId="3" shapeId="0">
      <text>
        <r>
          <rPr>
            <b/>
            <sz val="10"/>
            <color indexed="81"/>
            <rFont val="Tahoma"/>
            <family val="2"/>
          </rPr>
          <t>This area is unlocked to use as a quick-check work area.</t>
        </r>
      </text>
    </comment>
    <comment ref="Q542" authorId="3" shapeId="0">
      <text>
        <r>
          <rPr>
            <b/>
            <sz val="10"/>
            <color indexed="81"/>
            <rFont val="Tahoma"/>
            <family val="2"/>
          </rPr>
          <t>This area is unlocked to use as a quick-check work area.</t>
        </r>
      </text>
    </comment>
    <comment ref="Q543" authorId="3" shapeId="0">
      <text>
        <r>
          <rPr>
            <b/>
            <sz val="10"/>
            <color indexed="81"/>
            <rFont val="Tahoma"/>
            <family val="2"/>
          </rPr>
          <t>This area is unlocked to use as a quick-check work area.</t>
        </r>
      </text>
    </comment>
    <comment ref="Q544" authorId="3" shapeId="0">
      <text>
        <r>
          <rPr>
            <b/>
            <sz val="10"/>
            <color indexed="81"/>
            <rFont val="Tahoma"/>
            <family val="2"/>
          </rPr>
          <t>This area is unlocked to use as a quick-check work area.</t>
        </r>
      </text>
    </comment>
    <comment ref="Q545" authorId="3" shapeId="0">
      <text>
        <r>
          <rPr>
            <b/>
            <sz val="10"/>
            <color indexed="81"/>
            <rFont val="Tahoma"/>
            <family val="2"/>
          </rPr>
          <t>This area is unlocked to use as a quick-check work area.</t>
        </r>
      </text>
    </comment>
    <comment ref="Q546" authorId="3" shapeId="0">
      <text>
        <r>
          <rPr>
            <b/>
            <sz val="10"/>
            <color indexed="81"/>
            <rFont val="Tahoma"/>
            <family val="2"/>
          </rPr>
          <t>This area is unlocked to use as a quick-check work area.</t>
        </r>
      </text>
    </comment>
    <comment ref="Q547" authorId="3" shapeId="0">
      <text>
        <r>
          <rPr>
            <b/>
            <sz val="10"/>
            <color indexed="81"/>
            <rFont val="Tahoma"/>
            <family val="2"/>
          </rPr>
          <t>This area is unlocked to use as a quick-check work area.</t>
        </r>
      </text>
    </comment>
    <comment ref="Q548" authorId="3" shapeId="0">
      <text>
        <r>
          <rPr>
            <b/>
            <sz val="10"/>
            <color indexed="81"/>
            <rFont val="Tahoma"/>
            <family val="2"/>
          </rPr>
          <t>This area is unlocked to use as a quick-check work area.</t>
        </r>
      </text>
    </comment>
    <comment ref="Q549" authorId="3" shapeId="0">
      <text>
        <r>
          <rPr>
            <b/>
            <sz val="10"/>
            <color indexed="81"/>
            <rFont val="Tahoma"/>
            <family val="2"/>
          </rPr>
          <t>This area is unlocked to use as a quick-check work area.</t>
        </r>
      </text>
    </comment>
    <comment ref="Q550" authorId="3" shapeId="0">
      <text>
        <r>
          <rPr>
            <b/>
            <sz val="10"/>
            <color indexed="81"/>
            <rFont val="Tahoma"/>
            <family val="2"/>
          </rPr>
          <t>This area is unlocked to use as a quick-check work area.</t>
        </r>
      </text>
    </comment>
    <comment ref="Q551" authorId="3" shapeId="0">
      <text>
        <r>
          <rPr>
            <b/>
            <sz val="10"/>
            <color indexed="81"/>
            <rFont val="Tahoma"/>
            <family val="2"/>
          </rPr>
          <t>This area is unlocked to use as a quick-check work area.</t>
        </r>
      </text>
    </comment>
    <comment ref="Q552" authorId="3" shapeId="0">
      <text>
        <r>
          <rPr>
            <b/>
            <sz val="10"/>
            <color indexed="81"/>
            <rFont val="Tahoma"/>
            <family val="2"/>
          </rPr>
          <t>This area is unlocked to use as a quick-check work area.</t>
        </r>
      </text>
    </comment>
    <comment ref="Q553" authorId="3" shapeId="0">
      <text>
        <r>
          <rPr>
            <b/>
            <sz val="10"/>
            <color indexed="81"/>
            <rFont val="Tahoma"/>
            <family val="2"/>
          </rPr>
          <t>This area is unlocked to use as a quick-check work area.</t>
        </r>
      </text>
    </comment>
    <comment ref="Q554" authorId="3" shapeId="0">
      <text>
        <r>
          <rPr>
            <b/>
            <sz val="10"/>
            <color indexed="81"/>
            <rFont val="Tahoma"/>
            <family val="2"/>
          </rPr>
          <t>This area is unlocked to use as a quick-check work area.</t>
        </r>
      </text>
    </comment>
    <comment ref="E557" authorId="3" shapeId="0">
      <text>
        <r>
          <rPr>
            <b/>
            <sz val="10"/>
            <color indexed="81"/>
            <rFont val="Tahoma"/>
            <family val="2"/>
          </rPr>
          <t>This area is unlocked to use as a quick-check work area.</t>
        </r>
      </text>
    </comment>
    <comment ref="E558" authorId="3" shapeId="0">
      <text>
        <r>
          <rPr>
            <b/>
            <sz val="10"/>
            <color indexed="81"/>
            <rFont val="Tahoma"/>
            <family val="2"/>
          </rPr>
          <t>This area is unlocked to use as a quick-check work area.</t>
        </r>
      </text>
    </comment>
    <comment ref="E559" authorId="3" shapeId="0">
      <text>
        <r>
          <rPr>
            <b/>
            <sz val="10"/>
            <color indexed="81"/>
            <rFont val="Tahoma"/>
            <family val="2"/>
          </rPr>
          <t>This area is unlocked to use as a quick-check work area.</t>
        </r>
      </text>
    </comment>
    <comment ref="E560" authorId="3" shapeId="0">
      <text>
        <r>
          <rPr>
            <b/>
            <sz val="10"/>
            <color indexed="81"/>
            <rFont val="Tahoma"/>
            <family val="2"/>
          </rPr>
          <t>This area is unlocked to use as a quick-check work area.</t>
        </r>
      </text>
    </comment>
    <comment ref="E561" authorId="3" shapeId="0">
      <text>
        <r>
          <rPr>
            <b/>
            <sz val="10"/>
            <color indexed="81"/>
            <rFont val="Tahoma"/>
            <family val="2"/>
          </rPr>
          <t>This area is unlocked to use as a quick-check work area.</t>
        </r>
      </text>
    </comment>
    <comment ref="E562" authorId="3" shapeId="0">
      <text>
        <r>
          <rPr>
            <b/>
            <sz val="10"/>
            <color indexed="81"/>
            <rFont val="Tahoma"/>
            <family val="2"/>
          </rPr>
          <t>This area is unlocked to use as a quick-check work area.</t>
        </r>
      </text>
    </comment>
    <comment ref="E563" authorId="3" shapeId="0">
      <text>
        <r>
          <rPr>
            <b/>
            <sz val="10"/>
            <color indexed="81"/>
            <rFont val="Tahoma"/>
            <family val="2"/>
          </rPr>
          <t>This area is unlocked to use as a quick-check work area.</t>
        </r>
      </text>
    </comment>
  </commentList>
</comments>
</file>

<file path=xl/sharedStrings.xml><?xml version="1.0" encoding="utf-8"?>
<sst xmlns="http://schemas.openxmlformats.org/spreadsheetml/2006/main" count="2753" uniqueCount="1534">
  <si>
    <t>Summary of Expenditures by Function</t>
  </si>
  <si>
    <t>Current Fund - Unrestricted (Fund 1)</t>
  </si>
  <si>
    <t>Version:</t>
  </si>
  <si>
    <t>Personnel</t>
  </si>
  <si>
    <t>Current Expense</t>
  </si>
  <si>
    <t>Capital Outlay</t>
  </si>
  <si>
    <t>%</t>
  </si>
  <si>
    <t>FUNCTION</t>
  </si>
  <si>
    <t>(GLC  50000s)</t>
  </si>
  <si>
    <t>(GLC  60000s)</t>
  </si>
  <si>
    <t>(GLC  70000s)</t>
  </si>
  <si>
    <t>Total</t>
  </si>
  <si>
    <t>Of Total</t>
  </si>
  <si>
    <t>Unlocked Work Area</t>
  </si>
  <si>
    <t>Instruction</t>
  </si>
  <si>
    <t>Research</t>
  </si>
  <si>
    <t>Public Service</t>
  </si>
  <si>
    <t>Academic Support</t>
  </si>
  <si>
    <t>Academic Support-Other</t>
  </si>
  <si>
    <t>Staff/Program Development</t>
  </si>
  <si>
    <t>Student Support</t>
  </si>
  <si>
    <t>Institutional Support</t>
  </si>
  <si>
    <t>Plant Operation &amp; Maintenance</t>
  </si>
  <si>
    <t>Student Aid</t>
  </si>
  <si>
    <t>Transfers, Contingencies, Etc.</t>
  </si>
  <si>
    <t>Check: Accounts by GL Total (Fund 1)</t>
  </si>
  <si>
    <t>Unlocked Work Area:</t>
  </si>
  <si>
    <t>FLORIDA COLLEGE SYSTEM</t>
  </si>
  <si>
    <t>Instructions Regarding Conditional Formatting in Data Entry Cells</t>
  </si>
  <si>
    <t>SEE INSTRUCTIONS IN COLUMN Q BEFORE ENTERING DATA</t>
  </si>
  <si>
    <t>GL Code</t>
  </si>
  <si>
    <t>Total All Funds</t>
  </si>
  <si>
    <t>GASB AJEs (Describe in NOTES)</t>
  </si>
  <si>
    <t>ADJUSTED Total All Funds</t>
  </si>
  <si>
    <t>NOTES</t>
  </si>
  <si>
    <t>1)  A balance has been entered for a GL account in a fund type that does not typically occur in most colleges, e.g., a capital asset in Fund 1 through Fund 8.</t>
  </si>
  <si>
    <t>ASSETS</t>
  </si>
  <si>
    <t>A010</t>
  </si>
  <si>
    <t>Cash In Depository</t>
  </si>
  <si>
    <t>10100</t>
  </si>
  <si>
    <t>A015</t>
  </si>
  <si>
    <t>Investments - Cash Equivalent (Other)</t>
  </si>
  <si>
    <t>10200</t>
  </si>
  <si>
    <t>2)  An AJE has been entered in a GL account that is not typically included in year-end GASB AJEs, e.g., adjustments to cash and cash equivalents.</t>
  </si>
  <si>
    <r>
      <t>Investments - Cash Equivalent</t>
    </r>
    <r>
      <rPr>
        <b/>
        <sz val="9"/>
        <color rgb="FFFF0000"/>
        <rFont val="Arial"/>
        <family val="2"/>
      </rPr>
      <t xml:space="preserve"> (SBA)</t>
    </r>
  </si>
  <si>
    <t>10210</t>
  </si>
  <si>
    <r>
      <t xml:space="preserve">Investments - Cash Equivalent </t>
    </r>
    <r>
      <rPr>
        <b/>
        <sz val="9"/>
        <color rgb="FFFF0000"/>
        <rFont val="Arial"/>
        <family val="2"/>
      </rPr>
      <t>(SPIA)</t>
    </r>
  </si>
  <si>
    <t>10220</t>
  </si>
  <si>
    <t>A020</t>
  </si>
  <si>
    <t>Returned Checks</t>
  </si>
  <si>
    <t>12000</t>
  </si>
  <si>
    <t>3)  A GL account carries an adjusted balance that does not typically occur in entity-wide financial reporting, e.g., transfers and interdepartmental sales.</t>
  </si>
  <si>
    <t>A030</t>
  </si>
  <si>
    <t>Cash on Hand</t>
  </si>
  <si>
    <t>12100</t>
  </si>
  <si>
    <t>A040</t>
  </si>
  <si>
    <t>Petty Cash</t>
  </si>
  <si>
    <t>12200</t>
  </si>
  <si>
    <t>A050</t>
  </si>
  <si>
    <t>Change Fund</t>
  </si>
  <si>
    <t>12300</t>
  </si>
  <si>
    <t>A060</t>
  </si>
  <si>
    <t>Cash for Replacement of Fixed Assets</t>
  </si>
  <si>
    <t>12400</t>
  </si>
  <si>
    <t>A070</t>
  </si>
  <si>
    <t>Postage Stamps</t>
  </si>
  <si>
    <t>12800</t>
  </si>
  <si>
    <t>A080</t>
  </si>
  <si>
    <t>Accounts  Receivable (non Govt.)</t>
  </si>
  <si>
    <t>13000</t>
  </si>
  <si>
    <t>A090</t>
  </si>
  <si>
    <t>Account Receivable - Student</t>
  </si>
  <si>
    <t>13100</t>
  </si>
  <si>
    <t>A100</t>
  </si>
  <si>
    <t>Account  Receivable - Other</t>
  </si>
  <si>
    <t>13200</t>
  </si>
  <si>
    <t>Accounts Receivable - Allowance for Doubtful Accounts</t>
  </si>
  <si>
    <t>13300</t>
  </si>
  <si>
    <t>A110</t>
  </si>
  <si>
    <t>Accrued Interest Receivable</t>
  </si>
  <si>
    <t>13800</t>
  </si>
  <si>
    <t>A120</t>
  </si>
  <si>
    <t>Notes Receivable - Current</t>
  </si>
  <si>
    <t>14010</t>
  </si>
  <si>
    <t>A125</t>
  </si>
  <si>
    <t>Notes Receivable - Non-current</t>
  </si>
  <si>
    <t>14020</t>
  </si>
  <si>
    <t>A150</t>
  </si>
  <si>
    <t>Loan Principal Collected</t>
  </si>
  <si>
    <t>14100</t>
  </si>
  <si>
    <t>Notes Receivable - Allowance for Doubtful Accounts</t>
  </si>
  <si>
    <t>14300</t>
  </si>
  <si>
    <t>A160</t>
  </si>
  <si>
    <t>Prepaid Expenses</t>
  </si>
  <si>
    <t>14500</t>
  </si>
  <si>
    <t>Prepaid Expenses - Non Current</t>
  </si>
  <si>
    <t>14510</t>
  </si>
  <si>
    <t>A170</t>
  </si>
  <si>
    <t>Other Assets</t>
  </si>
  <si>
    <t>14600</t>
  </si>
  <si>
    <t>A180</t>
  </si>
  <si>
    <t>Deposits Receivable - Current</t>
  </si>
  <si>
    <t>15000</t>
  </si>
  <si>
    <t>A190</t>
  </si>
  <si>
    <t>Deposits Receivable - Non Current</t>
  </si>
  <si>
    <t>15100</t>
  </si>
  <si>
    <t>A210</t>
  </si>
  <si>
    <t>Deposits Receivable - Bond Trustee</t>
  </si>
  <si>
    <t>15300</t>
  </si>
  <si>
    <t>A220</t>
  </si>
  <si>
    <t>Investments - Current</t>
  </si>
  <si>
    <t>16100</t>
  </si>
  <si>
    <t>A230</t>
  </si>
  <si>
    <t>16110</t>
  </si>
  <si>
    <t>Investments - Non-current</t>
  </si>
  <si>
    <t>16200</t>
  </si>
  <si>
    <t>Investments - Non-current Restricted</t>
  </si>
  <si>
    <t>16210</t>
  </si>
  <si>
    <t>A250</t>
  </si>
  <si>
    <t>Merchandise Inventory</t>
  </si>
  <si>
    <t>17000</t>
  </si>
  <si>
    <t>A260</t>
  </si>
  <si>
    <t>Due from Governmental Agencies</t>
  </si>
  <si>
    <t>17200</t>
  </si>
  <si>
    <t>A270</t>
  </si>
  <si>
    <t>Due from Component Units - Primary</t>
  </si>
  <si>
    <t>17300</t>
  </si>
  <si>
    <t>A280</t>
  </si>
  <si>
    <t>Due from Component Units - DSO</t>
  </si>
  <si>
    <t>17400</t>
  </si>
  <si>
    <t>A290</t>
  </si>
  <si>
    <t>Due from Current Funds - Unrestricted</t>
  </si>
  <si>
    <t>18100</t>
  </si>
  <si>
    <t>A300</t>
  </si>
  <si>
    <t>Due from Current Funds - Restricted</t>
  </si>
  <si>
    <t>18200</t>
  </si>
  <si>
    <t>A310</t>
  </si>
  <si>
    <t>Due from Auxiliary Funds</t>
  </si>
  <si>
    <t>18300</t>
  </si>
  <si>
    <t>A320</t>
  </si>
  <si>
    <t>Due from Loan, Endowment, Annuity &amp; Life Income Funds</t>
  </si>
  <si>
    <t>18400</t>
  </si>
  <si>
    <t>A330</t>
  </si>
  <si>
    <t>Due from Scholarship Funds</t>
  </si>
  <si>
    <t>18500</t>
  </si>
  <si>
    <t>A340</t>
  </si>
  <si>
    <t>Due from Agency Funds</t>
  </si>
  <si>
    <t>18600</t>
  </si>
  <si>
    <t>A350</t>
  </si>
  <si>
    <t>Due from Unexp. Plant &amp; Renewals/Replacement Funds</t>
  </si>
  <si>
    <t>18700</t>
  </si>
  <si>
    <t>A360</t>
  </si>
  <si>
    <t>Due from  Retirement of Indebtedness Funds</t>
  </si>
  <si>
    <t>18800</t>
  </si>
  <si>
    <t>A370</t>
  </si>
  <si>
    <t>Assets Under Capital Lease</t>
  </si>
  <si>
    <t>19000</t>
  </si>
  <si>
    <t>A375</t>
  </si>
  <si>
    <t>Capital Leases, Accumulated Amortization</t>
  </si>
  <si>
    <t>19009</t>
  </si>
  <si>
    <t>Leasehold Improvements</t>
  </si>
  <si>
    <t>19010</t>
  </si>
  <si>
    <t>Leasehold Improvements, Accumulated Amortization</t>
  </si>
  <si>
    <t>19019</t>
  </si>
  <si>
    <t>A380</t>
  </si>
  <si>
    <t>Land</t>
  </si>
  <si>
    <t>19100</t>
  </si>
  <si>
    <t>A390</t>
  </si>
  <si>
    <t>Buildings</t>
  </si>
  <si>
    <t>19200</t>
  </si>
  <si>
    <t>A395</t>
  </si>
  <si>
    <t>Buildings, Accumulated Depreciation</t>
  </si>
  <si>
    <t>19209</t>
  </si>
  <si>
    <t>A410</t>
  </si>
  <si>
    <t>Other Structures &amp; Land Improvements</t>
  </si>
  <si>
    <t>19300</t>
  </si>
  <si>
    <t>A415</t>
  </si>
  <si>
    <t>Other Structures &amp; Land Improv., Accumulated Dep. (10 yr)</t>
  </si>
  <si>
    <t>19309</t>
  </si>
  <si>
    <t>A450</t>
  </si>
  <si>
    <t>Furniture, Machinery &amp; Equipment</t>
  </si>
  <si>
    <t>19400</t>
  </si>
  <si>
    <t>A455</t>
  </si>
  <si>
    <t>Furniture, Machinery &amp; Equipment, (3 Yr. Class)</t>
  </si>
  <si>
    <t>19410</t>
  </si>
  <si>
    <t>A456</t>
  </si>
  <si>
    <t>Furn., Mach., Equip, Accumulated Dep. (3 Yr. Class)</t>
  </si>
  <si>
    <t>19419</t>
  </si>
  <si>
    <t>A460</t>
  </si>
  <si>
    <t>Furniture, Machinery &amp; Equipment, (5 Yr. Class)</t>
  </si>
  <si>
    <t>19420</t>
  </si>
  <si>
    <t>A461</t>
  </si>
  <si>
    <t>Furn., Mach., Equip, Accumulated Dep. (5 Yr. Class)</t>
  </si>
  <si>
    <t>19429</t>
  </si>
  <si>
    <t>A465</t>
  </si>
  <si>
    <t>Furniture, Machinery &amp; Equipment, (7 Yr. Class)</t>
  </si>
  <si>
    <t>19430</t>
  </si>
  <si>
    <t>A466</t>
  </si>
  <si>
    <t>Furn., Mach., Equip, Accumulated Dep. (7 Yr. Class)</t>
  </si>
  <si>
    <t>19439</t>
  </si>
  <si>
    <t>A470</t>
  </si>
  <si>
    <t>Furniture, Machinery &amp; Equipment, (10 Yr. Class)</t>
  </si>
  <si>
    <t>19440</t>
  </si>
  <si>
    <t>A471</t>
  </si>
  <si>
    <t>Furn., Mach., Equip, Accumulated Dep. (10 Yr. Class)</t>
  </si>
  <si>
    <t>19449</t>
  </si>
  <si>
    <t>A475</t>
  </si>
  <si>
    <t>Furniture, Machinery &amp; Equip. (Greater than 10 Yr. Class)</t>
  </si>
  <si>
    <t>19450</t>
  </si>
  <si>
    <t>A476</t>
  </si>
  <si>
    <t>Furn., Mach., Equip, Acc. Dep. (Greater than 10 Yr. Class)</t>
  </si>
  <si>
    <t>19459</t>
  </si>
  <si>
    <t>A480</t>
  </si>
  <si>
    <t>19500</t>
  </si>
  <si>
    <t>A485</t>
  </si>
  <si>
    <t>Other Depreciable Assets (3 Yr. Capital Asset Class)</t>
  </si>
  <si>
    <t>19510</t>
  </si>
  <si>
    <t>A486</t>
  </si>
  <si>
    <t>Other Depr. Assets, Acc. Dep. (3 Yr. Capital Asset Class)</t>
  </si>
  <si>
    <t>19519</t>
  </si>
  <si>
    <t>A487</t>
  </si>
  <si>
    <t>Other Depreciable Assets (5 Yr. Capital Asset Class)</t>
  </si>
  <si>
    <t>19520</t>
  </si>
  <si>
    <t>A488</t>
  </si>
  <si>
    <t>Other Depr. Assets, Acc. Dep. (5 Yr. Capital Asset Class)</t>
  </si>
  <si>
    <t>19529</t>
  </si>
  <si>
    <t>A489</t>
  </si>
  <si>
    <t>Other Depreciable Assets (7 Yr. Capital Asset Class)</t>
  </si>
  <si>
    <t>19530</t>
  </si>
  <si>
    <t>A490</t>
  </si>
  <si>
    <t>Other Depr. Assets, Acc. Dep. (7 Yr. Capital Asset Class)</t>
  </si>
  <si>
    <t>19539</t>
  </si>
  <si>
    <t>A491</t>
  </si>
  <si>
    <t>Other Depreciable Assets (10 Yr. Capital Asset Class)</t>
  </si>
  <si>
    <t>19540</t>
  </si>
  <si>
    <t>A492</t>
  </si>
  <si>
    <t>Other Depr. Assets, Acc. Dep. (10 Yr. Capital Asset Class)</t>
  </si>
  <si>
    <t>19549</t>
  </si>
  <si>
    <t>A493</t>
  </si>
  <si>
    <t>Other Depreciable Assets (Greater than 10 Yr. Class)</t>
  </si>
  <si>
    <t>19550</t>
  </si>
  <si>
    <t>A494</t>
  </si>
  <si>
    <t>Other Depr. Assets, Acc. Dep. (Greater than 10 Yr. Class)</t>
  </si>
  <si>
    <t>19559</t>
  </si>
  <si>
    <t>A500</t>
  </si>
  <si>
    <t>Other Assets (non-depreciable)</t>
  </si>
  <si>
    <t>19600</t>
  </si>
  <si>
    <t>Artwork/Artifacts</t>
  </si>
  <si>
    <t>19630</t>
  </si>
  <si>
    <t>A540</t>
  </si>
  <si>
    <t>Construction In Progress</t>
  </si>
  <si>
    <t>19800</t>
  </si>
  <si>
    <t>Deferred Outflows of Resources - Service Concession Arrangement</t>
  </si>
  <si>
    <t>19901</t>
  </si>
  <si>
    <t>Deferred Outflows of Resources - Accum Dec in FV of Securities</t>
  </si>
  <si>
    <t>19902</t>
  </si>
  <si>
    <t>Deferred Outflows of Resources - Pension FRS</t>
  </si>
  <si>
    <t>19908</t>
  </si>
  <si>
    <t>Deferred Outflows of Resources - Pension HIS</t>
  </si>
  <si>
    <t>19909</t>
  </si>
  <si>
    <t>TOTAL ASSETS</t>
  </si>
  <si>
    <t>LIABILITIES</t>
  </si>
  <si>
    <t>B010</t>
  </si>
  <si>
    <t>Deposits Held In Custody for Others (Current)</t>
  </si>
  <si>
    <t>21100</t>
  </si>
  <si>
    <t>Deposits Held In Custody for Others (Non Current)</t>
  </si>
  <si>
    <t>B020</t>
  </si>
  <si>
    <t>Payroll Deductions Payable</t>
  </si>
  <si>
    <t>21200</t>
  </si>
  <si>
    <t>B030</t>
  </si>
  <si>
    <t>21300</t>
  </si>
  <si>
    <t>B040</t>
  </si>
  <si>
    <t>21400</t>
  </si>
  <si>
    <t>B050</t>
  </si>
  <si>
    <t>Student Fee Refunds Payable</t>
  </si>
  <si>
    <t>22000</t>
  </si>
  <si>
    <t>B060</t>
  </si>
  <si>
    <t>Federal Income Tax Payable</t>
  </si>
  <si>
    <t>22100</t>
  </si>
  <si>
    <t>B070</t>
  </si>
  <si>
    <t>FICA Tax Payable</t>
  </si>
  <si>
    <t>22200</t>
  </si>
  <si>
    <t>B090</t>
  </si>
  <si>
    <t>Retirement Contributions Payable</t>
  </si>
  <si>
    <t>22300</t>
  </si>
  <si>
    <t>B100</t>
  </si>
  <si>
    <t>Insurance Contributions Payable</t>
  </si>
  <si>
    <t>22400</t>
  </si>
  <si>
    <t>B110</t>
  </si>
  <si>
    <t>Accounts Payable</t>
  </si>
  <si>
    <t>22500</t>
  </si>
  <si>
    <t>B120</t>
  </si>
  <si>
    <t>Salaries &amp; Wages Payable</t>
  </si>
  <si>
    <t>22600</t>
  </si>
  <si>
    <t>B130</t>
  </si>
  <si>
    <t>Compensated Leave Payable - Current</t>
  </si>
  <si>
    <t>22710</t>
  </si>
  <si>
    <t>B140</t>
  </si>
  <si>
    <t>Compensation Leave Payable - Non-current</t>
  </si>
  <si>
    <t>22720</t>
  </si>
  <si>
    <t>B142</t>
  </si>
  <si>
    <t>22740</t>
  </si>
  <si>
    <t>FRS Net Pension Liability - Current</t>
  </si>
  <si>
    <t>22750</t>
  </si>
  <si>
    <t>HIS Net Pension Liability - Current</t>
  </si>
  <si>
    <t>22751</t>
  </si>
  <si>
    <t>FRS Net Pension Liability - Non-Current</t>
  </si>
  <si>
    <t>22760</t>
  </si>
  <si>
    <t>HIS Net Pension Liability - Non-Current</t>
  </si>
  <si>
    <t>22761</t>
  </si>
  <si>
    <t>B150</t>
  </si>
  <si>
    <t>Other Payables</t>
  </si>
  <si>
    <t>22800</t>
  </si>
  <si>
    <t>Arbitrage Payable - Current</t>
  </si>
  <si>
    <t>22810</t>
  </si>
  <si>
    <t>Arbitrage Payable - Non-current</t>
  </si>
  <si>
    <t>22820</t>
  </si>
  <si>
    <t>B160</t>
  </si>
  <si>
    <t>Retainage Payable</t>
  </si>
  <si>
    <t>22900</t>
  </si>
  <si>
    <t>B170</t>
  </si>
  <si>
    <t>Sales Tax Payable</t>
  </si>
  <si>
    <t>23100</t>
  </si>
  <si>
    <t>B190</t>
  </si>
  <si>
    <t>Estimated Insurance Claims Payable</t>
  </si>
  <si>
    <t>23300</t>
  </si>
  <si>
    <t>B200</t>
  </si>
  <si>
    <t>Scholarships Payable</t>
  </si>
  <si>
    <t>23800</t>
  </si>
  <si>
    <t>B220</t>
  </si>
  <si>
    <t>Deposits Refundable</t>
  </si>
  <si>
    <t>24000</t>
  </si>
  <si>
    <t>B230</t>
  </si>
  <si>
    <t>Deposits Refundable to Energy Consortium Members</t>
  </si>
  <si>
    <t>25100</t>
  </si>
  <si>
    <t>B240</t>
  </si>
  <si>
    <t>Bonds Payable - Current</t>
  </si>
  <si>
    <t>26110</t>
  </si>
  <si>
    <t>B250</t>
  </si>
  <si>
    <t>Bonds Payable - Non-current</t>
  </si>
  <si>
    <t>26120</t>
  </si>
  <si>
    <t>B260</t>
  </si>
  <si>
    <t>Loans Payable - Current</t>
  </si>
  <si>
    <t>26210</t>
  </si>
  <si>
    <t>B270</t>
  </si>
  <si>
    <t>Loans Payable - Non-current</t>
  </si>
  <si>
    <t>26220</t>
  </si>
  <si>
    <t>B280</t>
  </si>
  <si>
    <t>Interest Payable - Current</t>
  </si>
  <si>
    <t>26310</t>
  </si>
  <si>
    <t>B290</t>
  </si>
  <si>
    <t>Interest Payable - Non Current</t>
  </si>
  <si>
    <t>26320</t>
  </si>
  <si>
    <t>B300</t>
  </si>
  <si>
    <t>Contract Purchases Payable - Current</t>
  </si>
  <si>
    <t>26410</t>
  </si>
  <si>
    <t>B310</t>
  </si>
  <si>
    <t>Contract Purchases Payable - Non Current</t>
  </si>
  <si>
    <t>26420</t>
  </si>
  <si>
    <t>B320</t>
  </si>
  <si>
    <t>Special Termination Benefit Payable - Current</t>
  </si>
  <si>
    <t>26510</t>
  </si>
  <si>
    <t>B330</t>
  </si>
  <si>
    <t>Special Termination Benefit Payable - Non Current</t>
  </si>
  <si>
    <t>26520</t>
  </si>
  <si>
    <t>B340</t>
  </si>
  <si>
    <t>Capital Lease Payable - Current</t>
  </si>
  <si>
    <t>26610</t>
  </si>
  <si>
    <t>B350</t>
  </si>
  <si>
    <t>Capital Lease Payable - Non-current</t>
  </si>
  <si>
    <t>26620</t>
  </si>
  <si>
    <t>B360</t>
  </si>
  <si>
    <t>Unearned Revenue</t>
  </si>
  <si>
    <t>27100</t>
  </si>
  <si>
    <t>B370</t>
  </si>
  <si>
    <t>Due to Government Agencies</t>
  </si>
  <si>
    <t>27200</t>
  </si>
  <si>
    <t>B380</t>
  </si>
  <si>
    <t>Due to Component Units - Primary</t>
  </si>
  <si>
    <t>27300</t>
  </si>
  <si>
    <t>B390</t>
  </si>
  <si>
    <t>Due to Component Units - DSO</t>
  </si>
  <si>
    <t>27400</t>
  </si>
  <si>
    <t>B400</t>
  </si>
  <si>
    <t>Due to Current Funds - Unrestricted</t>
  </si>
  <si>
    <t>28100</t>
  </si>
  <si>
    <t>B410</t>
  </si>
  <si>
    <t>Due to Current Funds - Restricted</t>
  </si>
  <si>
    <t>28200</t>
  </si>
  <si>
    <t>B420</t>
  </si>
  <si>
    <t>Due to Auxiliary Funds</t>
  </si>
  <si>
    <t>28300</t>
  </si>
  <si>
    <t>B430</t>
  </si>
  <si>
    <t>Due to Loan, Annuity &amp; Life Income Funds</t>
  </si>
  <si>
    <t>28400</t>
  </si>
  <si>
    <t>B440</t>
  </si>
  <si>
    <t>Due to Scholarship Funds</t>
  </si>
  <si>
    <t>28500</t>
  </si>
  <si>
    <t>B450</t>
  </si>
  <si>
    <t>Due to Agency Funds</t>
  </si>
  <si>
    <t>28600</t>
  </si>
  <si>
    <t>B460</t>
  </si>
  <si>
    <t>Due to Unexpended Plant &amp; Renewable/replacement Funds</t>
  </si>
  <si>
    <t>28700</t>
  </si>
  <si>
    <t>B470</t>
  </si>
  <si>
    <t>Due to Retirement of Indebtedness Funds</t>
  </si>
  <si>
    <t>28800</t>
  </si>
  <si>
    <t>Deferred Inflows of Resources</t>
  </si>
  <si>
    <t>29900</t>
  </si>
  <si>
    <t>Deferred Inflows of Resources - Service Concession Arrangement</t>
  </si>
  <si>
    <t>29901</t>
  </si>
  <si>
    <t>Deferred Inflows of Resources -Accum Inc in the FV of Securities</t>
  </si>
  <si>
    <t>29902</t>
  </si>
  <si>
    <t>Deferred Inflows of Resources - Pension FRS</t>
  </si>
  <si>
    <t>29908</t>
  </si>
  <si>
    <t>Deferred Inflows of Resources - Pension HIS</t>
  </si>
  <si>
    <t>29909</t>
  </si>
  <si>
    <t>TOTAL LIABILITIES</t>
  </si>
  <si>
    <t>RESERVES &amp; FUND BALANCES (Fund Balance July 1)</t>
  </si>
  <si>
    <t>C010</t>
  </si>
  <si>
    <t>Reserved for Encumbrance</t>
  </si>
  <si>
    <t>30100</t>
  </si>
  <si>
    <t>C020</t>
  </si>
  <si>
    <t>Reserved for Performance Based Incentive Funds</t>
  </si>
  <si>
    <t>30200</t>
  </si>
  <si>
    <t>C030</t>
  </si>
  <si>
    <t>Reserved for Academic Improvement Trust Funds</t>
  </si>
  <si>
    <t>30300</t>
  </si>
  <si>
    <t>C040</t>
  </si>
  <si>
    <t>Reserved for Other Required Purposes</t>
  </si>
  <si>
    <t>30400</t>
  </si>
  <si>
    <t>C050</t>
  </si>
  <si>
    <t>Reserved for Staff &amp; Program Development</t>
  </si>
  <si>
    <t>30500</t>
  </si>
  <si>
    <t>C060</t>
  </si>
  <si>
    <t>Reserved for Student Activities Funds</t>
  </si>
  <si>
    <t>30600</t>
  </si>
  <si>
    <t>C070</t>
  </si>
  <si>
    <t>Reserved for Matching Grants</t>
  </si>
  <si>
    <t>30700</t>
  </si>
  <si>
    <t>C080</t>
  </si>
  <si>
    <t>Amount Expected to Be Financed In Future Years</t>
  </si>
  <si>
    <t>30800</t>
  </si>
  <si>
    <t>C090</t>
  </si>
  <si>
    <t>Fund Balance - Board Designated</t>
  </si>
  <si>
    <t>30900</t>
  </si>
  <si>
    <t>C100</t>
  </si>
  <si>
    <t>Fund Balance - Grantor</t>
  </si>
  <si>
    <t>31000</t>
  </si>
  <si>
    <t>C110</t>
  </si>
  <si>
    <t>Fund Balance - College</t>
  </si>
  <si>
    <t>31100</t>
  </si>
  <si>
    <t>C112</t>
  </si>
  <si>
    <t>Fund Balance - College - Local Funds</t>
  </si>
  <si>
    <t>31110</t>
  </si>
  <si>
    <t>C114</t>
  </si>
  <si>
    <t>Fund Balance - College - CO &amp; DS</t>
  </si>
  <si>
    <t>31120</t>
  </si>
  <si>
    <t>C116</t>
  </si>
  <si>
    <t>Fund Balance - College - Federal Sources</t>
  </si>
  <si>
    <t>31130</t>
  </si>
  <si>
    <t>C118</t>
  </si>
  <si>
    <t>Fund Balance - College- Other State</t>
  </si>
  <si>
    <t>31140</t>
  </si>
  <si>
    <t>C120</t>
  </si>
  <si>
    <t>Fund Balance - College - SBE Bonds</t>
  </si>
  <si>
    <t>31150</t>
  </si>
  <si>
    <t>C122</t>
  </si>
  <si>
    <t>Fund Balance - College - Loan Funds</t>
  </si>
  <si>
    <t>31160</t>
  </si>
  <si>
    <t>C124</t>
  </si>
  <si>
    <t>Fund Balance - College - PECO Funds</t>
  </si>
  <si>
    <t>31170</t>
  </si>
  <si>
    <t>C200</t>
  </si>
  <si>
    <t>Invested In Plant</t>
  </si>
  <si>
    <t>31200</t>
  </si>
  <si>
    <t>C210</t>
  </si>
  <si>
    <t>Changes In Fund Balances</t>
  </si>
  <si>
    <t>38000</t>
  </si>
  <si>
    <t xml:space="preserve">Total Fund Balances (Fund Balance July 1) </t>
  </si>
  <si>
    <t>STUDENT FEES</t>
  </si>
  <si>
    <t>D002</t>
  </si>
  <si>
    <t>Tuition-Advanced &amp; Professional - Baccalaureate</t>
  </si>
  <si>
    <t>40101</t>
  </si>
  <si>
    <t>D005</t>
  </si>
  <si>
    <t>Tuition-Advanced &amp; Professional</t>
  </si>
  <si>
    <t>40110</t>
  </si>
  <si>
    <t>D010</t>
  </si>
  <si>
    <t>Tuition-Postsecondary Vocational</t>
  </si>
  <si>
    <t>40120</t>
  </si>
  <si>
    <t>D015</t>
  </si>
  <si>
    <t>40130</t>
  </si>
  <si>
    <t>D025</t>
  </si>
  <si>
    <t>Tuition-Developmental Education</t>
  </si>
  <si>
    <t>40150</t>
  </si>
  <si>
    <t>D027</t>
  </si>
  <si>
    <t>Tuition-EPI</t>
  </si>
  <si>
    <t>40160</t>
  </si>
  <si>
    <t>D030</t>
  </si>
  <si>
    <t>Tuition-Vocational Preparatory</t>
  </si>
  <si>
    <t>40180</t>
  </si>
  <si>
    <t>D040</t>
  </si>
  <si>
    <t>Tuition-Adult General Education (ABE) &amp; Secondary</t>
  </si>
  <si>
    <t>40190</t>
  </si>
  <si>
    <t>D045</t>
  </si>
  <si>
    <t>Out-of-state Fees-Advanced &amp; Professional - Baccalaureate</t>
  </si>
  <si>
    <t>40301</t>
  </si>
  <si>
    <t>D050</t>
  </si>
  <si>
    <t>Out-of-state Fees-Advanced &amp; Professional</t>
  </si>
  <si>
    <t>40310</t>
  </si>
  <si>
    <t>D060</t>
  </si>
  <si>
    <t>Out-of-state Fees-Postsecondary Vocational</t>
  </si>
  <si>
    <t>40320</t>
  </si>
  <si>
    <t>D070</t>
  </si>
  <si>
    <t>40330</t>
  </si>
  <si>
    <t>D080</t>
  </si>
  <si>
    <t>Out-of-state Fees-Developmental Education</t>
  </si>
  <si>
    <t>40350</t>
  </si>
  <si>
    <t>D085</t>
  </si>
  <si>
    <t>Out-of-state Fees-EPI &amp; Alternative Certification Curriculum</t>
  </si>
  <si>
    <t>40360</t>
  </si>
  <si>
    <t>D090</t>
  </si>
  <si>
    <t>Out-of-state Fees-Vocational Preparatory</t>
  </si>
  <si>
    <t>40380</t>
  </si>
  <si>
    <t>D100</t>
  </si>
  <si>
    <t>Out-of-state Fees-Adult General Education (ABE) &amp; Secondary</t>
  </si>
  <si>
    <t>40390</t>
  </si>
  <si>
    <t>SUBTOTAL FCSPF STUDENT FEES</t>
  </si>
  <si>
    <t>D110</t>
  </si>
  <si>
    <t>Non-Fundable State FTE Enrollments Revenue Control</t>
  </si>
  <si>
    <t>40200</t>
  </si>
  <si>
    <t>Tuition - Lifelong Learning</t>
  </si>
  <si>
    <t>40210</t>
  </si>
  <si>
    <t>D120</t>
  </si>
  <si>
    <t>Tuition - Continuing Workforce Fees</t>
  </si>
  <si>
    <t>40240</t>
  </si>
  <si>
    <t>Refunded Tuition - Continuing Workforce Fees</t>
  </si>
  <si>
    <t>40249</t>
  </si>
  <si>
    <t>Out-of-state - Lifelong Learning</t>
  </si>
  <si>
    <t>40250</t>
  </si>
  <si>
    <t>D130</t>
  </si>
  <si>
    <t>Full Cost of Instruction (Repeat Course Fee)</t>
  </si>
  <si>
    <t>40260</t>
  </si>
  <si>
    <t>E021</t>
  </si>
  <si>
    <t>Full Cost of Instruction (Repeat Course Fee) - A &amp; P</t>
  </si>
  <si>
    <t>40261</t>
  </si>
  <si>
    <t>E022</t>
  </si>
  <si>
    <t>Full Cost of Instruction (Repeat Course Fee) - PSV</t>
  </si>
  <si>
    <t>40262</t>
  </si>
  <si>
    <t>Full Cost of Instruction (Repeat Course Fee) - Baccalaureate</t>
  </si>
  <si>
    <t>40263</t>
  </si>
  <si>
    <t>Full Cost of Instruction (Repeat Course Fee) - PSAV</t>
  </si>
  <si>
    <t>40264</t>
  </si>
  <si>
    <t>E023</t>
  </si>
  <si>
    <t>Full Cost of Instruction (Repeat Course Fee) - Dev. Ed.</t>
  </si>
  <si>
    <t>40265</t>
  </si>
  <si>
    <t>Full Cost of Instruction (Repeat Course Fee) - EPI</t>
  </si>
  <si>
    <t>40266</t>
  </si>
  <si>
    <t>Refunded Tuition-Full Cost of Instruction (Repeat Course Fee)</t>
  </si>
  <si>
    <t>40269</t>
  </si>
  <si>
    <t>Tuition - Self-supporting</t>
  </si>
  <si>
    <t>40270</t>
  </si>
  <si>
    <t>Laboratory Fees</t>
  </si>
  <si>
    <t>40400</t>
  </si>
  <si>
    <t>Distance Learning Course User Fee</t>
  </si>
  <si>
    <t>40450</t>
  </si>
  <si>
    <t>Application Fees</t>
  </si>
  <si>
    <t>40500</t>
  </si>
  <si>
    <t>E024</t>
  </si>
  <si>
    <t>Graduation Fees</t>
  </si>
  <si>
    <t>40600</t>
  </si>
  <si>
    <t>E025</t>
  </si>
  <si>
    <t>Transcripts Fees</t>
  </si>
  <si>
    <t>40700</t>
  </si>
  <si>
    <t>E026</t>
  </si>
  <si>
    <t>Financial Aid Fund Fees</t>
  </si>
  <si>
    <t>40800</t>
  </si>
  <si>
    <t>E027</t>
  </si>
  <si>
    <t>Student Activities &amp; Service Fees</t>
  </si>
  <si>
    <t>40850</t>
  </si>
  <si>
    <t>Student Activities &amp; Service Fees - Baccalaureate</t>
  </si>
  <si>
    <t>40854</t>
  </si>
  <si>
    <t>E028</t>
  </si>
  <si>
    <t>CIF - A &amp; P, PSV, EPI, College Prep</t>
  </si>
  <si>
    <t>40860</t>
  </si>
  <si>
    <t>E029</t>
  </si>
  <si>
    <t>CIF - PSAV</t>
  </si>
  <si>
    <t>40861</t>
  </si>
  <si>
    <t>CIF - Baccalaureate</t>
  </si>
  <si>
    <t>40864</t>
  </si>
  <si>
    <t>E035</t>
  </si>
  <si>
    <t>Technology Fee</t>
  </si>
  <si>
    <t>40870</t>
  </si>
  <si>
    <t>E036</t>
  </si>
  <si>
    <t>Other Student Fees</t>
  </si>
  <si>
    <t>40900</t>
  </si>
  <si>
    <t>E037</t>
  </si>
  <si>
    <t>Late Fees</t>
  </si>
  <si>
    <t>40910</t>
  </si>
  <si>
    <t>E038</t>
  </si>
  <si>
    <t>Testing Fees</t>
  </si>
  <si>
    <t>40920</t>
  </si>
  <si>
    <t>E039</t>
  </si>
  <si>
    <t>Student Insurance Fees</t>
  </si>
  <si>
    <t>40930</t>
  </si>
  <si>
    <t>E040</t>
  </si>
  <si>
    <t>Safety &amp; Security Fees</t>
  </si>
  <si>
    <t>40940</t>
  </si>
  <si>
    <t>E041</t>
  </si>
  <si>
    <t>Picture Identification Card Fees</t>
  </si>
  <si>
    <t>40950</t>
  </si>
  <si>
    <t>E042</t>
  </si>
  <si>
    <t>Parking Fees</t>
  </si>
  <si>
    <t>40960</t>
  </si>
  <si>
    <t>E043</t>
  </si>
  <si>
    <t>Library Fees</t>
  </si>
  <si>
    <t>40970</t>
  </si>
  <si>
    <t>E044</t>
  </si>
  <si>
    <t>Contract Course Fees</t>
  </si>
  <si>
    <t>40990</t>
  </si>
  <si>
    <t>E045</t>
  </si>
  <si>
    <t>Residual Student Fees</t>
  </si>
  <si>
    <t>40991</t>
  </si>
  <si>
    <t>SUBTOTAL OTHER STUDENT FEES</t>
  </si>
  <si>
    <t>TOTAL STUDENT FEES</t>
  </si>
  <si>
    <t>SUPPORT FROM LOCAL GOVERNMENT</t>
  </si>
  <si>
    <t>F010</t>
  </si>
  <si>
    <t>Grants &amp; Contracts With Cities (Operating)</t>
  </si>
  <si>
    <t>41500</t>
  </si>
  <si>
    <t>F011</t>
  </si>
  <si>
    <t>Grants &amp; Contracts With Cities (Non-operating)</t>
  </si>
  <si>
    <t>41520</t>
  </si>
  <si>
    <t>F012</t>
  </si>
  <si>
    <t>Grants &amp; Contracts With Cities (Capital Financing)</t>
  </si>
  <si>
    <t>41530</t>
  </si>
  <si>
    <t>F040</t>
  </si>
  <si>
    <t>Grants &amp; Contracts With Counties (Operating)</t>
  </si>
  <si>
    <t>41610</t>
  </si>
  <si>
    <t>F050</t>
  </si>
  <si>
    <t>Grants &amp; Contracts With Counties (Non-operating)</t>
  </si>
  <si>
    <t>41620</t>
  </si>
  <si>
    <t>F060</t>
  </si>
  <si>
    <t>Grants &amp; Contracts With Counties (Capital Financing)</t>
  </si>
  <si>
    <t>41630</t>
  </si>
  <si>
    <t>F070</t>
  </si>
  <si>
    <t>County Ad Valorem Tax Revenue (Non-operating)</t>
  </si>
  <si>
    <t>41820</t>
  </si>
  <si>
    <t>F080</t>
  </si>
  <si>
    <t>County Ad Valorem Tax Revenue (Capital Financing)</t>
  </si>
  <si>
    <t>41830</t>
  </si>
  <si>
    <t>F090</t>
  </si>
  <si>
    <t>Indirect Cost Recovered - City &amp; County</t>
  </si>
  <si>
    <t>41900</t>
  </si>
  <si>
    <t>F091</t>
  </si>
  <si>
    <t>Refund to Grantor - Local Government (Operating)</t>
  </si>
  <si>
    <t>41910</t>
  </si>
  <si>
    <t>F092</t>
  </si>
  <si>
    <t>Refund to Grantor - Local Government (Non-operating)</t>
  </si>
  <si>
    <t>41920</t>
  </si>
  <si>
    <t>F093</t>
  </si>
  <si>
    <t>Refund to Grantor - Local Government (Capital Financing)</t>
  </si>
  <si>
    <t>41930</t>
  </si>
  <si>
    <t>SUB-TOTAL SUPPORT FROM LOCAL GOVERNMENT</t>
  </si>
  <si>
    <t>STATE SUPPORT</t>
  </si>
  <si>
    <t>G050</t>
  </si>
  <si>
    <t>Florida College System Program Fund Appropriation</t>
  </si>
  <si>
    <t>42110</t>
  </si>
  <si>
    <t>G052</t>
  </si>
  <si>
    <t>Special Appropriation - Other</t>
  </si>
  <si>
    <t>42130</t>
  </si>
  <si>
    <t>G053</t>
  </si>
  <si>
    <t>Special Appropriation - Workforce Development (disabled)</t>
  </si>
  <si>
    <t>42140</t>
  </si>
  <si>
    <t>G054</t>
  </si>
  <si>
    <t>Performance Based Incentive Funding - FCSPF</t>
  </si>
  <si>
    <t>42150</t>
  </si>
  <si>
    <t>G055</t>
  </si>
  <si>
    <t>Incentive Grants for Expanding Programs</t>
  </si>
  <si>
    <t>42160</t>
  </si>
  <si>
    <t>G056</t>
  </si>
  <si>
    <t>Critical Deferred Maintenance</t>
  </si>
  <si>
    <t>42170</t>
  </si>
  <si>
    <t>G057</t>
  </si>
  <si>
    <t>Gender Equity Funds</t>
  </si>
  <si>
    <t>42180</t>
  </si>
  <si>
    <t>G058</t>
  </si>
  <si>
    <t>License Tag Fees</t>
  </si>
  <si>
    <t>42210</t>
  </si>
  <si>
    <t>G059</t>
  </si>
  <si>
    <t>Public Education Capital Outlay</t>
  </si>
  <si>
    <t>42310</t>
  </si>
  <si>
    <t>G110</t>
  </si>
  <si>
    <t>Other State Appropriations</t>
  </si>
  <si>
    <t>42500</t>
  </si>
  <si>
    <t>G115</t>
  </si>
  <si>
    <t>Performance Based Incentive Program</t>
  </si>
  <si>
    <t>42510</t>
  </si>
  <si>
    <t>G120</t>
  </si>
  <si>
    <t>Student Advising System Appropriation</t>
  </si>
  <si>
    <t>42570</t>
  </si>
  <si>
    <t>G121</t>
  </si>
  <si>
    <t>Facilities Enhancement Challenge Grants Appropriations</t>
  </si>
  <si>
    <t>42580</t>
  </si>
  <si>
    <t>G122</t>
  </si>
  <si>
    <t>Distance Learning Grants</t>
  </si>
  <si>
    <t>42590</t>
  </si>
  <si>
    <t>G123</t>
  </si>
  <si>
    <t>Lottery - Community College Program Fund</t>
  </si>
  <si>
    <t>42610</t>
  </si>
  <si>
    <t>G124</t>
  </si>
  <si>
    <t>Information Technology Enhancement Grant</t>
  </si>
  <si>
    <t>42620</t>
  </si>
  <si>
    <t>G125</t>
  </si>
  <si>
    <t>Lottery - Facilities  Enhancement Challenge Grant</t>
  </si>
  <si>
    <t>42630</t>
  </si>
  <si>
    <t>G126</t>
  </si>
  <si>
    <t>Lottery - Philip Benjamin Grant</t>
  </si>
  <si>
    <t>42640</t>
  </si>
  <si>
    <t>Lottery - Capital Projects from Bond Proceeds</t>
  </si>
  <si>
    <t>42650</t>
  </si>
  <si>
    <t>G128</t>
  </si>
  <si>
    <t>Lottery - Capitalization Incentive Funds</t>
  </si>
  <si>
    <t>42690</t>
  </si>
  <si>
    <t>G130</t>
  </si>
  <si>
    <t>Grants &amp; Contracts - State (Operating)</t>
  </si>
  <si>
    <t>42710</t>
  </si>
  <si>
    <t>G131</t>
  </si>
  <si>
    <t>Grants &amp; Contracts - State (Non-operating)</t>
  </si>
  <si>
    <t>42720</t>
  </si>
  <si>
    <t>G132</t>
  </si>
  <si>
    <t>Grants &amp; Contracts - State (Capital Financing)</t>
  </si>
  <si>
    <t>42730</t>
  </si>
  <si>
    <t>G133</t>
  </si>
  <si>
    <t>Grants &amp; Contracts - State Student Aid</t>
  </si>
  <si>
    <t>42725</t>
  </si>
  <si>
    <t>G300</t>
  </si>
  <si>
    <t>Indirect Cost Recovered - State</t>
  </si>
  <si>
    <t>42900</t>
  </si>
  <si>
    <t>G310</t>
  </si>
  <si>
    <t>Refund to Grantor - State Government (Operating)</t>
  </si>
  <si>
    <t>42910</t>
  </si>
  <si>
    <t>G320</t>
  </si>
  <si>
    <t>Refund to Grantor - State Government (Non-operating)</t>
  </si>
  <si>
    <t>42920</t>
  </si>
  <si>
    <t>G330</t>
  </si>
  <si>
    <t>Refund to Grantor - State Government (Capital Financing)</t>
  </si>
  <si>
    <t>42930</t>
  </si>
  <si>
    <t>SUB-TOTAL STATE SUPPORT</t>
  </si>
  <si>
    <t>FEDERAL SUPPORT</t>
  </si>
  <si>
    <t>H010</t>
  </si>
  <si>
    <t>Grants &amp; Contracts Federal Government (Operating)</t>
  </si>
  <si>
    <t>43510</t>
  </si>
  <si>
    <t>H011</t>
  </si>
  <si>
    <t>Grants &amp; Contracts Federal Government (Non-operating)</t>
  </si>
  <si>
    <t>43520</t>
  </si>
  <si>
    <t>Grants &amp; Contracts Federal Government (Student Aid)</t>
  </si>
  <si>
    <t>43525</t>
  </si>
  <si>
    <t>H012</t>
  </si>
  <si>
    <t>Grants &amp; Contracts Federal Government (Capital Financing)</t>
  </si>
  <si>
    <t>43530</t>
  </si>
  <si>
    <t>H050</t>
  </si>
  <si>
    <t>Indirect Cost Recovered (federal)</t>
  </si>
  <si>
    <t>43900</t>
  </si>
  <si>
    <t>H055</t>
  </si>
  <si>
    <t>Refund to Grantor - Federal Government (Operating)</t>
  </si>
  <si>
    <t>43910</t>
  </si>
  <si>
    <t>H056</t>
  </si>
  <si>
    <t>Refund to Grantor - Federal Government (Non-operating)</t>
  </si>
  <si>
    <t>43920</t>
  </si>
  <si>
    <t>H057</t>
  </si>
  <si>
    <t>Refund to Grantor - Federal Government (Capital Financing)</t>
  </si>
  <si>
    <t>43930</t>
  </si>
  <si>
    <t>SUB-TOTAL FEDERAL SUPPORT</t>
  </si>
  <si>
    <t>GIFTS, PRIVATE GRANTS &amp; CONTRACTS</t>
  </si>
  <si>
    <t>J010</t>
  </si>
  <si>
    <t>Cash Contributions</t>
  </si>
  <si>
    <t>44100</t>
  </si>
  <si>
    <t>J050</t>
  </si>
  <si>
    <t>Non-cash Contributions</t>
  </si>
  <si>
    <t>44200</t>
  </si>
  <si>
    <t>J100</t>
  </si>
  <si>
    <t>Gifts, Grants &amp; Contracts - Private (Operating)</t>
  </si>
  <si>
    <t>44410</t>
  </si>
  <si>
    <t>Gifts, Grants &amp; Contracts - Private (Non Operating)</t>
  </si>
  <si>
    <t>44420</t>
  </si>
  <si>
    <t>Gifts, Grants &amp; Contracts - Private (Capital Financing)</t>
  </si>
  <si>
    <t>44430</t>
  </si>
  <si>
    <t>J110</t>
  </si>
  <si>
    <t>Indirect Costs Recovered - Private Sources</t>
  </si>
  <si>
    <t>44900</t>
  </si>
  <si>
    <t>J120</t>
  </si>
  <si>
    <t>Refund to Grantor - Private Sources (Operating)</t>
  </si>
  <si>
    <t>44910</t>
  </si>
  <si>
    <t>J121</t>
  </si>
  <si>
    <t>Refund to Grantor - Private Sources (Non-operating)</t>
  </si>
  <si>
    <t>44920</t>
  </si>
  <si>
    <t>J122</t>
  </si>
  <si>
    <t>Refund to Grantor - Private Sources (Capital Financing)</t>
  </si>
  <si>
    <t>44930</t>
  </si>
  <si>
    <t>SUB-TOTAL GIFTS, PRIVATE GRANTS &amp; CONTRACTS</t>
  </si>
  <si>
    <t>SALES &amp; SERVICES DEPARTMENT</t>
  </si>
  <si>
    <t>K010</t>
  </si>
  <si>
    <t>Bookstore Sales &amp; Commissions</t>
  </si>
  <si>
    <t>45000</t>
  </si>
  <si>
    <t>K030</t>
  </si>
  <si>
    <t>Food Service Sales &amp; Commissions</t>
  </si>
  <si>
    <t>45600</t>
  </si>
  <si>
    <t>Food Service Sales &amp; Commissions - Contra</t>
  </si>
  <si>
    <t>45699</t>
  </si>
  <si>
    <t>K050</t>
  </si>
  <si>
    <t>Housing Fees</t>
  </si>
  <si>
    <t>46000</t>
  </si>
  <si>
    <t>K060</t>
  </si>
  <si>
    <t>Commissions</t>
  </si>
  <si>
    <t>46200</t>
  </si>
  <si>
    <t>K070</t>
  </si>
  <si>
    <t>46400</t>
  </si>
  <si>
    <t>K080</t>
  </si>
  <si>
    <t>Other Sales &amp; Services</t>
  </si>
  <si>
    <t>46600</t>
  </si>
  <si>
    <t>K085</t>
  </si>
  <si>
    <t>Risk Management Consortium Insurance Revenue</t>
  </si>
  <si>
    <t>46650</t>
  </si>
  <si>
    <t>K190</t>
  </si>
  <si>
    <t>Taxable Sales</t>
  </si>
  <si>
    <t>46700</t>
  </si>
  <si>
    <t>K200</t>
  </si>
  <si>
    <t>Interdepartmental Sales</t>
  </si>
  <si>
    <t>46900</t>
  </si>
  <si>
    <t>Interdepartmental Sales - Bookstore</t>
  </si>
  <si>
    <t>46901</t>
  </si>
  <si>
    <t>Interdepartmental Sales - Catering Food Sales</t>
  </si>
  <si>
    <t>46902</t>
  </si>
  <si>
    <t>Interdepartmental Sales - Miscellaneous</t>
  </si>
  <si>
    <t>46903</t>
  </si>
  <si>
    <t>SUB-TOTAL SALES &amp; SERVICES DEPARTMENT</t>
  </si>
  <si>
    <t>L010</t>
  </si>
  <si>
    <t>Endowment Income - Addition to Principal</t>
  </si>
  <si>
    <t>47100</t>
  </si>
  <si>
    <t xml:space="preserve"> </t>
  </si>
  <si>
    <t>SUB-TOTAL ENDOWMENT INCOME</t>
  </si>
  <si>
    <t>OTHER REVENUES</t>
  </si>
  <si>
    <t>M010</t>
  </si>
  <si>
    <t>Interest &amp; Dividends</t>
  </si>
  <si>
    <t>48100</t>
  </si>
  <si>
    <t>M020</t>
  </si>
  <si>
    <t>Gain or Loss on Investments</t>
  </si>
  <si>
    <t>48200</t>
  </si>
  <si>
    <t>M030</t>
  </si>
  <si>
    <t>Fines &amp; Penalties</t>
  </si>
  <si>
    <t>48700</t>
  </si>
  <si>
    <t>M060</t>
  </si>
  <si>
    <t>Miscellaneous Revenues</t>
  </si>
  <si>
    <t>48900</t>
  </si>
  <si>
    <t>SUB-TOTAL OTHER REVENUES</t>
  </si>
  <si>
    <t>NON-REVENUE RECEIPTS</t>
  </si>
  <si>
    <t>N010</t>
  </si>
  <si>
    <t>Mandatory Transfers-In, Current Funds-Unrestricted</t>
  </si>
  <si>
    <t>49110</t>
  </si>
  <si>
    <t>N020</t>
  </si>
  <si>
    <t>Mandatory Transfers-In, Current Funds-Restricted</t>
  </si>
  <si>
    <t>49120</t>
  </si>
  <si>
    <t>N030</t>
  </si>
  <si>
    <t>Mandatory Transfers-In, Auxiliary Funds</t>
  </si>
  <si>
    <t>49130</t>
  </si>
  <si>
    <t>Mandatory Transfers-In, Loan, End., Ann.&amp; Life Inc. Funds</t>
  </si>
  <si>
    <t>49140</t>
  </si>
  <si>
    <t>N050</t>
  </si>
  <si>
    <t>Mandatory Transfers-In, Scholarship Funds</t>
  </si>
  <si>
    <t>49150</t>
  </si>
  <si>
    <t>N070</t>
  </si>
  <si>
    <t>Mandatory Transfers-In, Unexp. Plant &amp; Renewals/Repl. Funds</t>
  </si>
  <si>
    <t>49170</t>
  </si>
  <si>
    <t>N100</t>
  </si>
  <si>
    <t>Mandatory Transfers-In, Retirement of Indebtedness Funds</t>
  </si>
  <si>
    <t>49180</t>
  </si>
  <si>
    <t>N110</t>
  </si>
  <si>
    <t>Non-mandatory Transfers-In, Current Funds-Unrestricted</t>
  </si>
  <si>
    <t>49210</t>
  </si>
  <si>
    <t>N120</t>
  </si>
  <si>
    <t>Non-mandatory Transfers-In, Current Funds-Restricted</t>
  </si>
  <si>
    <t>49220</t>
  </si>
  <si>
    <t>N130</t>
  </si>
  <si>
    <t>Non-mandatory Transfers-In, Auxiliary Funds</t>
  </si>
  <si>
    <t>49230</t>
  </si>
  <si>
    <t>N140</t>
  </si>
  <si>
    <t>Non-mandatory Transfers-In, Loan, End., Ann. &amp; Life Inc. Funds</t>
  </si>
  <si>
    <t>49240</t>
  </si>
  <si>
    <t>N150</t>
  </si>
  <si>
    <t>Non-mandatory Transfers-In, Scholarship Funds</t>
  </si>
  <si>
    <t>49250</t>
  </si>
  <si>
    <t>N170</t>
  </si>
  <si>
    <t>Non-mandatory Transfers-In, Unexp. Plant &amp; Ren./Repl. Funds</t>
  </si>
  <si>
    <t>49270</t>
  </si>
  <si>
    <t>Non-mandatory Transfers-In, Retirement of Indebtedness Funds</t>
  </si>
  <si>
    <t>49280</t>
  </si>
  <si>
    <t>N230</t>
  </si>
  <si>
    <t>Proceeds from  Capital Assets &amp; Related Long-term Debt</t>
  </si>
  <si>
    <t>49500</t>
  </si>
  <si>
    <t>Gain/Loss from Sale of Property</t>
  </si>
  <si>
    <t>49505</t>
  </si>
  <si>
    <t>N240</t>
  </si>
  <si>
    <t>Proceeds from  Sale of Property</t>
  </si>
  <si>
    <t>49510</t>
  </si>
  <si>
    <t>Insurance Recovery</t>
  </si>
  <si>
    <t>49520</t>
  </si>
  <si>
    <t>N260</t>
  </si>
  <si>
    <t>Prior Year Corrections</t>
  </si>
  <si>
    <t>49600</t>
  </si>
  <si>
    <t>N270</t>
  </si>
  <si>
    <t>Loan Principal &amp; Interest Cancellation Reimbursement</t>
  </si>
  <si>
    <t>49700</t>
  </si>
  <si>
    <t>N280</t>
  </si>
  <si>
    <t>Over &amp; Short</t>
  </si>
  <si>
    <t>49900</t>
  </si>
  <si>
    <t>SUB-TOTAL NON-REVENUE RECEIPTS</t>
  </si>
  <si>
    <t>GRAND TOTAL REVENUES</t>
  </si>
  <si>
    <t>PERSONNEL COSTS</t>
  </si>
  <si>
    <t>Salary - Risk Management Consortium</t>
  </si>
  <si>
    <t>50110</t>
  </si>
  <si>
    <t>P010</t>
  </si>
  <si>
    <t>Executive Management</t>
  </si>
  <si>
    <t>51000</t>
  </si>
  <si>
    <t>P020</t>
  </si>
  <si>
    <t>Instructional Management</t>
  </si>
  <si>
    <t>51100</t>
  </si>
  <si>
    <t>P030</t>
  </si>
  <si>
    <t>Institutional Management</t>
  </si>
  <si>
    <t>51200</t>
  </si>
  <si>
    <t>P040</t>
  </si>
  <si>
    <t>Executive, Administrative, Managerial Sabbatical</t>
  </si>
  <si>
    <t>51400</t>
  </si>
  <si>
    <t>P050</t>
  </si>
  <si>
    <t>Executive, Administrative, Managerial Regular Part-time</t>
  </si>
  <si>
    <t>51500</t>
  </si>
  <si>
    <t>P070</t>
  </si>
  <si>
    <t>Instructional</t>
  </si>
  <si>
    <t>52000</t>
  </si>
  <si>
    <t>P130</t>
  </si>
  <si>
    <t>Instructional - Overload/supplemental</t>
  </si>
  <si>
    <t>52100</t>
  </si>
  <si>
    <t>P140</t>
  </si>
  <si>
    <t>Instructional - Substitution</t>
  </si>
  <si>
    <t>52200</t>
  </si>
  <si>
    <t>P150</t>
  </si>
  <si>
    <t>Instructional - Para-professional / Associate / Assistant</t>
  </si>
  <si>
    <t>52300</t>
  </si>
  <si>
    <t>P160</t>
  </si>
  <si>
    <t>Instructional - Sabbatical</t>
  </si>
  <si>
    <t>52400</t>
  </si>
  <si>
    <t>P165</t>
  </si>
  <si>
    <t>Instructional -  Phased Retirement</t>
  </si>
  <si>
    <t>52500</t>
  </si>
  <si>
    <t>P210</t>
  </si>
  <si>
    <t xml:space="preserve">Other Professional </t>
  </si>
  <si>
    <t>53000</t>
  </si>
  <si>
    <t>P220</t>
  </si>
  <si>
    <t>Other Professional - Overload/supplemental</t>
  </si>
  <si>
    <t>53100</t>
  </si>
  <si>
    <t>P230</t>
  </si>
  <si>
    <t>Other Professional - Substitution</t>
  </si>
  <si>
    <t>53200</t>
  </si>
  <si>
    <t>P240</t>
  </si>
  <si>
    <t>Other Professional - Para-professional / Associate / Assistant</t>
  </si>
  <si>
    <t>53300</t>
  </si>
  <si>
    <t>P250</t>
  </si>
  <si>
    <t>Other Professional - Regular Part-time</t>
  </si>
  <si>
    <t>53500</t>
  </si>
  <si>
    <t>P260</t>
  </si>
  <si>
    <t>Technical, Clerical, Trade &amp; Service</t>
  </si>
  <si>
    <t>54000</t>
  </si>
  <si>
    <t>P270</t>
  </si>
  <si>
    <t>Technical, Clerical, Trade &amp; Service - Overtime</t>
  </si>
  <si>
    <t>54100</t>
  </si>
  <si>
    <t>P280</t>
  </si>
  <si>
    <t>Technical, Clerical, Trade &amp; Service - Regular Part-time</t>
  </si>
  <si>
    <t>54500</t>
  </si>
  <si>
    <t>P300</t>
  </si>
  <si>
    <t>OPS - Other Personnel - Executive, Administrative/ Managerial</t>
  </si>
  <si>
    <t>55000</t>
  </si>
  <si>
    <t>P310</t>
  </si>
  <si>
    <t>OPS - Instructional</t>
  </si>
  <si>
    <t>56000</t>
  </si>
  <si>
    <t>P380</t>
  </si>
  <si>
    <t>OPS - Instructional Substitutes</t>
  </si>
  <si>
    <t>56100</t>
  </si>
  <si>
    <t>P390</t>
  </si>
  <si>
    <t>OPS - Other Professional Part-time</t>
  </si>
  <si>
    <t>56500</t>
  </si>
  <si>
    <t>P400</t>
  </si>
  <si>
    <t>OPS - Technical, Clerical, Trade &amp; Service</t>
  </si>
  <si>
    <t>57000</t>
  </si>
  <si>
    <t>P410</t>
  </si>
  <si>
    <t>Student Employment - Institutional Work Study</t>
  </si>
  <si>
    <t>58000</t>
  </si>
  <si>
    <t>P420</t>
  </si>
  <si>
    <t>Student Employment - College Work Study Program</t>
  </si>
  <si>
    <t>58100</t>
  </si>
  <si>
    <t>P430</t>
  </si>
  <si>
    <t>Student Employment - College Work Experience Program</t>
  </si>
  <si>
    <t>58200</t>
  </si>
  <si>
    <t>P440</t>
  </si>
  <si>
    <t>Student Employment - Student Assistants</t>
  </si>
  <si>
    <t>58300</t>
  </si>
  <si>
    <t>P450</t>
  </si>
  <si>
    <t>Student Employment - Other Government Sources</t>
  </si>
  <si>
    <t>58400</t>
  </si>
  <si>
    <t>P460</t>
  </si>
  <si>
    <t>Employee Awards</t>
  </si>
  <si>
    <t>58500</t>
  </si>
  <si>
    <t>P470</t>
  </si>
  <si>
    <t>Social Security Contributions</t>
  </si>
  <si>
    <t>59100</t>
  </si>
  <si>
    <t>P471</t>
  </si>
  <si>
    <t>Social Security Alternative - Optional College Contribution</t>
  </si>
  <si>
    <t>59112</t>
  </si>
  <si>
    <t>P520</t>
  </si>
  <si>
    <t>Retirement Contributions</t>
  </si>
  <si>
    <t>59200</t>
  </si>
  <si>
    <t>Pension Expense</t>
  </si>
  <si>
    <t>59220</t>
  </si>
  <si>
    <t>P620</t>
  </si>
  <si>
    <t>Accrued Leave Expense    (compensated Absences)</t>
  </si>
  <si>
    <t>59300</t>
  </si>
  <si>
    <t>P650</t>
  </si>
  <si>
    <t xml:space="preserve">Accrued Severance Pay Expense   </t>
  </si>
  <si>
    <t>59400</t>
  </si>
  <si>
    <t>P660</t>
  </si>
  <si>
    <t>Other Benefits - Taxable</t>
  </si>
  <si>
    <t>59500</t>
  </si>
  <si>
    <t>P670</t>
  </si>
  <si>
    <t>Health Insurance OPEB Expense</t>
  </si>
  <si>
    <t>59601</t>
  </si>
  <si>
    <t>P671</t>
  </si>
  <si>
    <t>Life Insurance OPEB Expense</t>
  </si>
  <si>
    <t>59602</t>
  </si>
  <si>
    <t>P760</t>
  </si>
  <si>
    <t>Insurance Benefits</t>
  </si>
  <si>
    <t>59700</t>
  </si>
  <si>
    <t>P761</t>
  </si>
  <si>
    <t>Health Insurance Contributions</t>
  </si>
  <si>
    <t>59701</t>
  </si>
  <si>
    <t>P762</t>
  </si>
  <si>
    <t>Life Insurance Contributions</t>
  </si>
  <si>
    <t>59702</t>
  </si>
  <si>
    <t>P763</t>
  </si>
  <si>
    <t>Dental Insurance Contribution</t>
  </si>
  <si>
    <t>59703</t>
  </si>
  <si>
    <t>P764</t>
  </si>
  <si>
    <t>Disability Insurance Contribution</t>
  </si>
  <si>
    <t>59704</t>
  </si>
  <si>
    <t>P765</t>
  </si>
  <si>
    <t>Eye Care Insurance Contribution</t>
  </si>
  <si>
    <t>59705</t>
  </si>
  <si>
    <t>P820</t>
  </si>
  <si>
    <t>Matriculation Benefits &amp; Reimbursement</t>
  </si>
  <si>
    <t>59800</t>
  </si>
  <si>
    <t>P830</t>
  </si>
  <si>
    <t>Part-time Employee Matriculation Benefits</t>
  </si>
  <si>
    <t>59810</t>
  </si>
  <si>
    <t>TOTAL PERSONNEL COSTS</t>
  </si>
  <si>
    <t>CURRENT EXPENSE</t>
  </si>
  <si>
    <t>Expenses - Risk Management Consortium</t>
  </si>
  <si>
    <t>60110</t>
  </si>
  <si>
    <t>Q005</t>
  </si>
  <si>
    <t>Travel</t>
  </si>
  <si>
    <t>60500</t>
  </si>
  <si>
    <t>Q050</t>
  </si>
  <si>
    <t>Freight &amp; Postage</t>
  </si>
  <si>
    <t>61000</t>
  </si>
  <si>
    <t>Q065</t>
  </si>
  <si>
    <t>Telecommunications</t>
  </si>
  <si>
    <t>61500</t>
  </si>
  <si>
    <t>Q090</t>
  </si>
  <si>
    <t>Printing</t>
  </si>
  <si>
    <t>62000</t>
  </si>
  <si>
    <t>Q120</t>
  </si>
  <si>
    <t>Repairs &amp; Maintenance</t>
  </si>
  <si>
    <t>62500</t>
  </si>
  <si>
    <t>Q150</t>
  </si>
  <si>
    <t>63000</t>
  </si>
  <si>
    <t>Q200</t>
  </si>
  <si>
    <t>Insurance</t>
  </si>
  <si>
    <t>63500</t>
  </si>
  <si>
    <t>Q201</t>
  </si>
  <si>
    <t>Insurance - Property</t>
  </si>
  <si>
    <t>63501</t>
  </si>
  <si>
    <t>Q202</t>
  </si>
  <si>
    <t>Insurance - Workers Compensation</t>
  </si>
  <si>
    <t>63502</t>
  </si>
  <si>
    <t>Q203</t>
  </si>
  <si>
    <t>Insurance - Student</t>
  </si>
  <si>
    <t>63503</t>
  </si>
  <si>
    <t>Q204</t>
  </si>
  <si>
    <t>Insurance - Fleet</t>
  </si>
  <si>
    <t>63504</t>
  </si>
  <si>
    <t>Q205</t>
  </si>
  <si>
    <t>Insurance - General Liability</t>
  </si>
  <si>
    <t>63505</t>
  </si>
  <si>
    <t>Q206</t>
  </si>
  <si>
    <t>Insurance - Professional Liability</t>
  </si>
  <si>
    <t>63506</t>
  </si>
  <si>
    <t>Insurance - Patient-Centered Outcomes Research Institute Fee</t>
  </si>
  <si>
    <t>63507</t>
  </si>
  <si>
    <t>Q207</t>
  </si>
  <si>
    <t>Insurance - Risk Management Consortium</t>
  </si>
  <si>
    <t>63700</t>
  </si>
  <si>
    <t>Q240</t>
  </si>
  <si>
    <t>Utilities</t>
  </si>
  <si>
    <t>64000</t>
  </si>
  <si>
    <t>Q241</t>
  </si>
  <si>
    <t>Heating Fuels</t>
  </si>
  <si>
    <t>64001</t>
  </si>
  <si>
    <t>Q242</t>
  </si>
  <si>
    <t>Water &amp; Sewer</t>
  </si>
  <si>
    <t>64002</t>
  </si>
  <si>
    <t>Q243</t>
  </si>
  <si>
    <t>Electricity</t>
  </si>
  <si>
    <t>64003</t>
  </si>
  <si>
    <t>Q244</t>
  </si>
  <si>
    <t>Garbage Collections</t>
  </si>
  <si>
    <t>64004</t>
  </si>
  <si>
    <t>Q245</t>
  </si>
  <si>
    <t>Fuel Vehicular</t>
  </si>
  <si>
    <t>64005</t>
  </si>
  <si>
    <t>Q246</t>
  </si>
  <si>
    <t>Hazardous Waste Removal</t>
  </si>
  <si>
    <t>64006</t>
  </si>
  <si>
    <t>Q247</t>
  </si>
  <si>
    <t>Storm Water Runoff Fees</t>
  </si>
  <si>
    <t>64007</t>
  </si>
  <si>
    <t>Q280</t>
  </si>
  <si>
    <t>Other Services</t>
  </si>
  <si>
    <t>64500</t>
  </si>
  <si>
    <t>Q355</t>
  </si>
  <si>
    <t>64600</t>
  </si>
  <si>
    <t>Q435</t>
  </si>
  <si>
    <t>Service Provider Contracts - Workforce / Wages</t>
  </si>
  <si>
    <t>64700</t>
  </si>
  <si>
    <t>Q440</t>
  </si>
  <si>
    <t>Professional Fees</t>
  </si>
  <si>
    <t>65000</t>
  </si>
  <si>
    <t>Q490</t>
  </si>
  <si>
    <t>Educational, Office / Department  Material &amp; Supplies</t>
  </si>
  <si>
    <t>65500</t>
  </si>
  <si>
    <t>Q515</t>
  </si>
  <si>
    <t>Data Software - Non-capitalized</t>
  </si>
  <si>
    <t>65700</t>
  </si>
  <si>
    <t>Q530</t>
  </si>
  <si>
    <t>Maintenance &amp; Construction Materials &amp; Supplies</t>
  </si>
  <si>
    <t>66000</t>
  </si>
  <si>
    <t>Q565</t>
  </si>
  <si>
    <t>Other Materials  &amp; Supplies</t>
  </si>
  <si>
    <t>66500</t>
  </si>
  <si>
    <t>Q605</t>
  </si>
  <si>
    <t>Library Resources</t>
  </si>
  <si>
    <t>67000</t>
  </si>
  <si>
    <t>Q606</t>
  </si>
  <si>
    <t>Subscriptions</t>
  </si>
  <si>
    <t>67001</t>
  </si>
  <si>
    <t>Q607</t>
  </si>
  <si>
    <t>Periodicals</t>
  </si>
  <si>
    <t>67002</t>
  </si>
  <si>
    <t>Q608</t>
  </si>
  <si>
    <t>Books</t>
  </si>
  <si>
    <t>67003</t>
  </si>
  <si>
    <t>Q609</t>
  </si>
  <si>
    <t>Other Library Collections</t>
  </si>
  <si>
    <t>67004</t>
  </si>
  <si>
    <t>Q610</t>
  </si>
  <si>
    <t>E-resources - Purchased</t>
  </si>
  <si>
    <t>67005</t>
  </si>
  <si>
    <t>Q611</t>
  </si>
  <si>
    <t>E-resources Licensed</t>
  </si>
  <si>
    <t>67006</t>
  </si>
  <si>
    <t>Q615</t>
  </si>
  <si>
    <t>Purchases for Resale</t>
  </si>
  <si>
    <t>67500</t>
  </si>
  <si>
    <t>Q665</t>
  </si>
  <si>
    <t>Indirect Cost Expense</t>
  </si>
  <si>
    <t>67600</t>
  </si>
  <si>
    <t>Q690</t>
  </si>
  <si>
    <t>Administrative Cost Pool Allocation</t>
  </si>
  <si>
    <t>67700</t>
  </si>
  <si>
    <t>Q705</t>
  </si>
  <si>
    <t>Scholarships &amp; Waivers</t>
  </si>
  <si>
    <t>68000</t>
  </si>
  <si>
    <t>Q750</t>
  </si>
  <si>
    <t>Interest on Debt</t>
  </si>
  <si>
    <t>68500</t>
  </si>
  <si>
    <t>Q751</t>
  </si>
  <si>
    <t>Interest on Unfunded OPEB</t>
  </si>
  <si>
    <t>68511</t>
  </si>
  <si>
    <t>Q765</t>
  </si>
  <si>
    <t>Payments on Debt Principal</t>
  </si>
  <si>
    <t>69000</t>
  </si>
  <si>
    <t>Q771</t>
  </si>
  <si>
    <t>Mandatory Transfers-Out, Current Funds - Unrestricted</t>
  </si>
  <si>
    <t>69110</t>
  </si>
  <si>
    <t>Q772</t>
  </si>
  <si>
    <t>Mandatory Transfers-Out, Current Funds - Restricted</t>
  </si>
  <si>
    <t>69120</t>
  </si>
  <si>
    <t>Q773</t>
  </si>
  <si>
    <t>Mandatory Transfers-Out, Auxiliary Funds</t>
  </si>
  <si>
    <t>69130</t>
  </si>
  <si>
    <t>Q774</t>
  </si>
  <si>
    <t>Mandatory Transfers-Out, Loan, End., Ann. &amp; Life Inc. Funds</t>
  </si>
  <si>
    <t>69140</t>
  </si>
  <si>
    <t>Q775</t>
  </si>
  <si>
    <t>Mandatory Transfers-Out, Scholarship Funds</t>
  </si>
  <si>
    <t>69150</t>
  </si>
  <si>
    <t>Q776</t>
  </si>
  <si>
    <t>Mandatory Transfers-Out, Unexp. Plant &amp; Ren./Repl. Funds</t>
  </si>
  <si>
    <t>69170</t>
  </si>
  <si>
    <t>Q777</t>
  </si>
  <si>
    <t xml:space="preserve">Mandatory Transfers-Out, Retirement of Indebtedness Funds </t>
  </si>
  <si>
    <t>69180</t>
  </si>
  <si>
    <t>Q851</t>
  </si>
  <si>
    <t>Non-mandatory Transfers-Out, Current Funds - Unrestricted</t>
  </si>
  <si>
    <t>69210</t>
  </si>
  <si>
    <t>Q852</t>
  </si>
  <si>
    <t>Non-mandatory Transfers-Out, Current Funds -restricted</t>
  </si>
  <si>
    <t>69220</t>
  </si>
  <si>
    <t>Q853</t>
  </si>
  <si>
    <t>Non-mandatory Transfers-Out, Auxiliary Funds</t>
  </si>
  <si>
    <t>69230</t>
  </si>
  <si>
    <t>Q854</t>
  </si>
  <si>
    <t>Non-mandatory Transfers-Out, Loan, End., Ann. &amp; Life Inc. Funds</t>
  </si>
  <si>
    <t>69240</t>
  </si>
  <si>
    <t>Q855</t>
  </si>
  <si>
    <t>Non-mandatory Transfers-Out, Scholarship Funds</t>
  </si>
  <si>
    <t>69250</t>
  </si>
  <si>
    <t>Q857</t>
  </si>
  <si>
    <t>Non-mandatory Transfers-Out, Unexp. Plant &amp; Ren./Repl. Funds</t>
  </si>
  <si>
    <t>69270</t>
  </si>
  <si>
    <t>Q858</t>
  </si>
  <si>
    <t>Non-mandatory Transfers-Out,  Retire of Indebtedness</t>
  </si>
  <si>
    <t>69280</t>
  </si>
  <si>
    <t>Q945</t>
  </si>
  <si>
    <t>Depreciation / Amortization Expense</t>
  </si>
  <si>
    <t>69400</t>
  </si>
  <si>
    <t>Q950</t>
  </si>
  <si>
    <t>Other Expenses</t>
  </si>
  <si>
    <t>69500</t>
  </si>
  <si>
    <t>Q980</t>
  </si>
  <si>
    <t>69600</t>
  </si>
  <si>
    <t>TOTAL CURRENT EXPENSE</t>
  </si>
  <si>
    <t>CAPITAL OUTLAY</t>
  </si>
  <si>
    <t>Minor Equipment - Risk Management Consortium</t>
  </si>
  <si>
    <t>70110</t>
  </si>
  <si>
    <t>R015</t>
  </si>
  <si>
    <t>Minor Equipment, Non-capitalized, Non Inventoried</t>
  </si>
  <si>
    <t>70500</t>
  </si>
  <si>
    <t>R020</t>
  </si>
  <si>
    <t>Minor  Equipment - Non Capitalized Inventoried</t>
  </si>
  <si>
    <t>70600</t>
  </si>
  <si>
    <t>Furniture &amp; Equipment</t>
  </si>
  <si>
    <t>71000</t>
  </si>
  <si>
    <t>Capitalized Equipment - Risk Management Consortium</t>
  </si>
  <si>
    <t>71009</t>
  </si>
  <si>
    <t>R056</t>
  </si>
  <si>
    <t>Control Account for 3 Year Capital Asset Class</t>
  </si>
  <si>
    <t>71010</t>
  </si>
  <si>
    <t>Computer Technology</t>
  </si>
  <si>
    <t>71011</t>
  </si>
  <si>
    <t>R057</t>
  </si>
  <si>
    <t>Control Account for 5 Year Capital Asset Class</t>
  </si>
  <si>
    <t>71020</t>
  </si>
  <si>
    <t>R058</t>
  </si>
  <si>
    <t>Control Account for 7 Year Capital Asset Class</t>
  </si>
  <si>
    <t>71030</t>
  </si>
  <si>
    <t>R059</t>
  </si>
  <si>
    <t>Control Account for 10 Year Capital Asset Class</t>
  </si>
  <si>
    <t>71040</t>
  </si>
  <si>
    <t>R115</t>
  </si>
  <si>
    <t>Data Software</t>
  </si>
  <si>
    <t>72000</t>
  </si>
  <si>
    <t>Artwork/artifact</t>
  </si>
  <si>
    <t>73050</t>
  </si>
  <si>
    <t>R210</t>
  </si>
  <si>
    <t>Buildings &amp; Fixed Equipment</t>
  </si>
  <si>
    <t>75000</t>
  </si>
  <si>
    <t>R390</t>
  </si>
  <si>
    <t>Remod. &amp; Renov./Non Cap. Repair &amp; Maint/Other Struct. &amp; Improv</t>
  </si>
  <si>
    <t>76000</t>
  </si>
  <si>
    <t>R395</t>
  </si>
  <si>
    <t>77000</t>
  </si>
  <si>
    <t>R397</t>
  </si>
  <si>
    <t>Leasehold = &gt; $25,000/project</t>
  </si>
  <si>
    <t>78000</t>
  </si>
  <si>
    <t>R400</t>
  </si>
  <si>
    <t>79000</t>
  </si>
  <si>
    <t>TOTAL CAPITAL OUTLAY</t>
  </si>
  <si>
    <t>TOTAL ALL EXPENDITURES</t>
  </si>
  <si>
    <t>CHANGE IN FUND BALANCE</t>
  </si>
  <si>
    <t>FUND BALANCE</t>
  </si>
  <si>
    <t>GL</t>
  </si>
  <si>
    <t>UNRESTRICTED</t>
  </si>
  <si>
    <t>ACCOUNT TITLE</t>
  </si>
  <si>
    <t>CODE</t>
  </si>
  <si>
    <t>CURRENT</t>
  </si>
  <si>
    <t xml:space="preserve">     TOTAL RESERVE &amp; UNALLOCATED FUND BALANCES</t>
  </si>
  <si>
    <t>Amount Expected to be Financed in Future Yrs (negative number)</t>
  </si>
  <si>
    <t xml:space="preserve">     TOTAL FUND BALANCES</t>
  </si>
  <si>
    <t>Prior Year 6-30 Fund Balance</t>
  </si>
  <si>
    <t>(DOES NOT INCLUDE COMPENSATED ABSENCES).   AMOUNT SHOULD BE THE SAME FIGURE AS PRIOR YEAR.</t>
  </si>
  <si>
    <t>Audit Adjustments</t>
  </si>
  <si>
    <t>Other Adjustments</t>
  </si>
  <si>
    <t>Adjusted Prior Year Fund Balance</t>
  </si>
  <si>
    <t>Grand Total Revenues</t>
  </si>
  <si>
    <t>Total Funds Available</t>
  </si>
  <si>
    <t>(This calculation has been adjusted to conform to Section 1011.84(3)(e), Florida Statutes by including all technically unencumbered GL codes rather than only 31100.)</t>
  </si>
  <si>
    <t>CHECK AND BALANCE SECTION OF SCHEDULE</t>
  </si>
  <si>
    <t>RECONCILIATION:</t>
  </si>
  <si>
    <t>Prior year fund balance net of compensated absences (AMOUNT EXPECTED TO BE FINANCED IN FUTURE YEARS)</t>
  </si>
  <si>
    <t>Prior year net fund balance from above, minus ADJUSTED PRIOR YEAR FUND BALANCE</t>
  </si>
  <si>
    <t>Prior year net fund balance from above, minus PRIOR YEAR 6-30 FUND BALANCE</t>
  </si>
  <si>
    <t>SNP BALANCE TEST:</t>
  </si>
  <si>
    <t>Total Assets</t>
  </si>
  <si>
    <t>Total Liabilities</t>
  </si>
  <si>
    <t>Total Fund Balance</t>
  </si>
  <si>
    <t>Total Assets - Total Liabilities + Total Fund Balance</t>
  </si>
  <si>
    <t>DIVISION CHECK: Assets - Liabilities - Beginning Fund Balance - Revenues + Expenses</t>
  </si>
  <si>
    <t>Unlocked working space:</t>
  </si>
  <si>
    <t>EASTERN FLORIDA STATE COLLEGE</t>
  </si>
  <si>
    <t>VALENCIA COLLEGE</t>
  </si>
  <si>
    <t>SOUTH FLORIDA STATE COLLEGE</t>
  </si>
  <si>
    <t>SEMINOLE STATE COLLEGE OF FLORIDA</t>
  </si>
  <si>
    <t>SANTA FE COLLEGE</t>
  </si>
  <si>
    <t>ST. PETERSBURG COLLEGE</t>
  </si>
  <si>
    <t>ST. JOHNS RIVER STATE COLLEGE</t>
  </si>
  <si>
    <t>POLK STATE COLLEGE</t>
  </si>
  <si>
    <t>PENSACOLA STATE COLLEGE</t>
  </si>
  <si>
    <t>PASCO-HERNANDO STATE COLLEGE</t>
  </si>
  <si>
    <t>PALM BEACH STATE COLLEGE</t>
  </si>
  <si>
    <t>NORTHWEST FLORIDA STATE COLLEGE</t>
  </si>
  <si>
    <t>MIAMI DADE COLLEGE</t>
  </si>
  <si>
    <t>STATE COLLEGE OF FLORIDA, MANATEE-SARASOTA</t>
  </si>
  <si>
    <t>LAKE-SUMTER STATE COLLEGE</t>
  </si>
  <si>
    <t>FLORIDA GATEWAY COLLEGE</t>
  </si>
  <si>
    <t>INDIAN RIVER STATE COLLEGE</t>
  </si>
  <si>
    <t>HILLSBOROUGH COMMUNITY COLLEGE</t>
  </si>
  <si>
    <t>GULF COAST STATE COLLEGE</t>
  </si>
  <si>
    <t>FLORIDA STATE COLLEGE AT JACKSONVILLE</t>
  </si>
  <si>
    <t>FLORIDA SOUTHWESTERN STATE COLLEGE</t>
  </si>
  <si>
    <t>DAYTONA STATE COLLEGE</t>
  </si>
  <si>
    <t>CHIPOLA COLLEGE</t>
  </si>
  <si>
    <t>COLLEGE OF CENTRAL FLORIDA</t>
  </si>
  <si>
    <t>BROWARD COLLEGE</t>
  </si>
  <si>
    <t>Investments Current Restricted</t>
  </si>
  <si>
    <t>Deferred Outflows of Resources - Other Postemployment Benefits</t>
  </si>
  <si>
    <t>19910</t>
  </si>
  <si>
    <t xml:space="preserve">Other Postemployment Benefits Liability - Current </t>
  </si>
  <si>
    <t>22730</t>
  </si>
  <si>
    <t xml:space="preserve">Other Postemployment Benefits Liability - Non-Current </t>
  </si>
  <si>
    <t>Deferred Inflows of Resources - Other Postemployment Benefits</t>
  </si>
  <si>
    <t>29910</t>
  </si>
  <si>
    <t xml:space="preserve">Deferred Inflows - Irrevocable Split-Interest Agreements </t>
  </si>
  <si>
    <t>29912</t>
  </si>
  <si>
    <t>Comp Abs</t>
  </si>
  <si>
    <t>GASB 68</t>
  </si>
  <si>
    <t>Deferred Outflows of Resources - Lease Agreements</t>
  </si>
  <si>
    <t>19911</t>
  </si>
  <si>
    <t>Deferred Outflows of Resources - Asset Retirement Obligations</t>
  </si>
  <si>
    <t>19913</t>
  </si>
  <si>
    <t xml:space="preserve">Asset Retirement Obligations - Current </t>
  </si>
  <si>
    <t>26710</t>
  </si>
  <si>
    <t xml:space="preserve">Asset Retirement Obligations - Non Current </t>
  </si>
  <si>
    <t>26720</t>
  </si>
  <si>
    <t xml:space="preserve">Deffered Inflows of Resources - Lease Agreements </t>
  </si>
  <si>
    <t>29911</t>
  </si>
  <si>
    <t>Rental Revenue (Short-Term)</t>
  </si>
  <si>
    <t>Lease Revenue (Long-Term)</t>
  </si>
  <si>
    <t>46500</t>
  </si>
  <si>
    <t>59600</t>
  </si>
  <si>
    <t>Rentals (Short-Term)</t>
  </si>
  <si>
    <t>Lease Payments (Long-Term/Asset &lt;$5,000)</t>
  </si>
  <si>
    <t>63100</t>
  </si>
  <si>
    <t>Lease Payments (Long-Term/Asset =&gt; $5,000)</t>
  </si>
  <si>
    <t>73100</t>
  </si>
  <si>
    <t>TALLAHASSEE COMMUNITY COLLEGE</t>
  </si>
  <si>
    <r>
      <rPr>
        <sz val="9"/>
        <color rgb="FFFF0000"/>
        <rFont val="Arial"/>
        <family val="2"/>
      </rPr>
      <t>Unencumbered</t>
    </r>
    <r>
      <rPr>
        <sz val="9"/>
        <color indexed="8"/>
        <rFont val="Arial"/>
        <family val="2"/>
      </rPr>
      <t xml:space="preserve"> Fund Balance as % of Total Funds Available</t>
    </r>
  </si>
  <si>
    <t>Adjusted all - Found formula errors</t>
  </si>
  <si>
    <t>52433 x 48%</t>
  </si>
  <si>
    <t>52433 x 9%</t>
  </si>
  <si>
    <t>52433 x 18%</t>
  </si>
  <si>
    <t>52433 x 14%</t>
  </si>
  <si>
    <t>3352210 x48.4%</t>
  </si>
  <si>
    <t>3352210 x 0.4%</t>
  </si>
  <si>
    <t>3352210 x 9.3%</t>
  </si>
  <si>
    <t>3352210 x 9.4%</t>
  </si>
  <si>
    <t>3352210 x 18.2%</t>
  </si>
  <si>
    <t>3352210 x 14.2%</t>
  </si>
  <si>
    <t>FY 2019-2020 Summary of Accounts by General Ledger Code</t>
  </si>
  <si>
    <t>(1)                                 Current Funds  Unrestricted</t>
  </si>
  <si>
    <t>(2)                                             Current Funds - Restricted</t>
  </si>
  <si>
    <t>(3)                                         Auxiliary Funds</t>
  </si>
  <si>
    <t>(4)                                    Loan &amp; Endowment Funds</t>
  </si>
  <si>
    <t>(5)                                                          Scholarship Funds</t>
  </si>
  <si>
    <t>(6)                                       Agency Funds</t>
  </si>
  <si>
    <t>(7)                                     Unexpended Plant Funds</t>
  </si>
  <si>
    <t>(8)                                               Debt Service Funds</t>
  </si>
  <si>
    <t>(9)                                                      Invested in Plant Funds</t>
  </si>
  <si>
    <t>QUICK CHECK/WORK AREA</t>
  </si>
  <si>
    <t>AJE Zero Check</t>
  </si>
  <si>
    <t xml:space="preserve">NOTE: AS AN ANALYTICAL TOOL FOR AFR PREPARERS, cells are formatted to change color (to pink with red text) </t>
  </si>
  <si>
    <t>1,3 Cash and Cash Equivalent; all other Restricted CCE</t>
  </si>
  <si>
    <t>if any of the following conditions occur:</t>
  </si>
  <si>
    <t>Cash and Cash Equivalents</t>
  </si>
  <si>
    <t>Accounts Receivable, Net</t>
  </si>
  <si>
    <t>If a material balance is highlighted in pink and is appropriately recorded due to unique circumstances at your college,</t>
  </si>
  <si>
    <t>use the notes column to provide a brief explanation.</t>
  </si>
  <si>
    <r>
      <rPr>
        <b/>
        <i/>
        <u/>
        <sz val="9"/>
        <color rgb="FF002060"/>
        <rFont val="Arial"/>
        <family val="2"/>
      </rPr>
      <t>DO NOT</t>
    </r>
    <r>
      <rPr>
        <sz val="9"/>
        <color rgb="FF002060"/>
        <rFont val="Arial"/>
        <family val="2"/>
      </rPr>
      <t xml:space="preserve"> alter correct balances because of highlighting</t>
    </r>
    <r>
      <rPr>
        <sz val="9"/>
        <rFont val="Arial"/>
        <family val="2"/>
      </rPr>
      <t>, contact the College Budget Office at (850) 245-9136 or Dottie.Sisley</t>
    </r>
    <r>
      <rPr>
        <u/>
        <sz val="9"/>
        <color rgb="FF0070C0"/>
        <rFont val="Arial"/>
        <family val="2"/>
      </rPr>
      <t>@fldoe.org</t>
    </r>
    <r>
      <rPr>
        <sz val="9"/>
        <rFont val="Arial"/>
        <family val="2"/>
      </rPr>
      <t xml:space="preserve"> if you have any questions. </t>
    </r>
  </si>
  <si>
    <t>Notes Receivable Current</t>
  </si>
  <si>
    <t>Notes Receivable Non Current</t>
  </si>
  <si>
    <t>Prepaid Expenses, Current</t>
  </si>
  <si>
    <t>Prepaid Expenses, Non Current</t>
  </si>
  <si>
    <t>Deposits</t>
  </si>
  <si>
    <t>NonCurrent Assets -Other Assets</t>
  </si>
  <si>
    <t>1,3 Investments; all other Restricted Investments</t>
  </si>
  <si>
    <t>Restricted Investments</t>
  </si>
  <si>
    <t>1,3 Investments; all other Restricted Investments - Non Current</t>
  </si>
  <si>
    <t>Non Current Restricted Investments</t>
  </si>
  <si>
    <t>Inventory</t>
  </si>
  <si>
    <t>Due From Governmental Agencies</t>
  </si>
  <si>
    <t>Due From Component Unit</t>
  </si>
  <si>
    <t>AJE's should eliminate to  zero - not in Financial Stmts</t>
  </si>
  <si>
    <t>Depreciable Capital Assets,Net</t>
  </si>
  <si>
    <t>Non Depreciable Capital Assets</t>
  </si>
  <si>
    <t>DO - Service Concession Arrrangement</t>
  </si>
  <si>
    <t>DO - Accumulated Decrease in Fair Value of Securities</t>
  </si>
  <si>
    <t>DO -Pension FRS</t>
  </si>
  <si>
    <t>DO -Pension HIS</t>
  </si>
  <si>
    <t>DO - Other Postemployment Benefits</t>
  </si>
  <si>
    <t>DO - Lease Agreements</t>
  </si>
  <si>
    <t xml:space="preserve">DO - Asset Retirement Obligations </t>
  </si>
  <si>
    <t>Deposits held for Others - Current</t>
  </si>
  <si>
    <t>Non-current Liabilities (Other Long-Term Liabilities)</t>
  </si>
  <si>
    <t>Salary and Payroll Taxes Payable</t>
  </si>
  <si>
    <t>Compensated Absences - current</t>
  </si>
  <si>
    <t>Compensated Absences - non current</t>
  </si>
  <si>
    <t>OPEB</t>
  </si>
  <si>
    <t>FRS Pension - Current</t>
  </si>
  <si>
    <t>HIS Pension - Current</t>
  </si>
  <si>
    <t>FRS Pension - Non Current</t>
  </si>
  <si>
    <t>HIS Pension - Non Current</t>
  </si>
  <si>
    <t>Other Long Term Liabilities -Current</t>
  </si>
  <si>
    <t>Other Long Term Liabilities -Non Current</t>
  </si>
  <si>
    <t>Bonds Payable - Non Current</t>
  </si>
  <si>
    <t>Notes and Loans Payable - Current</t>
  </si>
  <si>
    <t>Notes and Loans Payable - Non Current</t>
  </si>
  <si>
    <t>Accrued Interest Payable</t>
  </si>
  <si>
    <t>Other Long Term Liabilities</t>
  </si>
  <si>
    <t>Installment Purchases Payable - Current</t>
  </si>
  <si>
    <t>Installment Purchases Payable - Non Current</t>
  </si>
  <si>
    <t>Special Termination Benefits Payable - Current</t>
  </si>
  <si>
    <t>Special Termination Benefits Payable - Non Current</t>
  </si>
  <si>
    <t>Capital Lease - Current</t>
  </si>
  <si>
    <t>Capital Lease - Non Current</t>
  </si>
  <si>
    <t>Asset Retirement Obligations - Current</t>
  </si>
  <si>
    <t>Asset Retirement Obligations - Non Current</t>
  </si>
  <si>
    <t xml:space="preserve">Unearned Revenue </t>
  </si>
  <si>
    <t>Due to Other Governments</t>
  </si>
  <si>
    <t>Due to Component Unit</t>
  </si>
  <si>
    <t>DI - Service Concession Arrangement</t>
  </si>
  <si>
    <t>Accum Inc in FV Securities</t>
  </si>
  <si>
    <t>DI - Pension FRS</t>
  </si>
  <si>
    <t>DI - Pension HIS</t>
  </si>
  <si>
    <t xml:space="preserve">DI - Other Postemployment Benefits </t>
  </si>
  <si>
    <t>DI - Lease Agreements</t>
  </si>
  <si>
    <t>DI - Irrevocable Split-interest Agreements</t>
  </si>
  <si>
    <t>Student Tuition and Fees</t>
  </si>
  <si>
    <t>Tuition-Career and Applied Technology (Formerly PSAV)</t>
  </si>
  <si>
    <t>Out-of-state Fees-Career and Applied Technology (Formerly PSAV)</t>
  </si>
  <si>
    <t>Capital Grants, Contracts, Gifts and Fees</t>
  </si>
  <si>
    <t>Operating Revenue - State and Local Grants and Contracts</t>
  </si>
  <si>
    <t>Non Operating Revenue - State and Local Grants and Contracts</t>
  </si>
  <si>
    <t>State Non Capital Appropriations</t>
  </si>
  <si>
    <t>State Capital Appropriations</t>
  </si>
  <si>
    <t>Operating - State and Local Grants and Contracts</t>
  </si>
  <si>
    <t>Non Operating - State and Local Grants and Contracts</t>
  </si>
  <si>
    <t>Federal And State Student Aid</t>
  </si>
  <si>
    <t>Operating Federal Grants and Contracts</t>
  </si>
  <si>
    <t>Gifts and Grants</t>
  </si>
  <si>
    <t>Grants &amp; Contracts Federal Government -Stimulus (HEERF) - Institutional</t>
  </si>
  <si>
    <t>43521</t>
  </si>
  <si>
    <t>Federal and State Student Aid</t>
  </si>
  <si>
    <t>Grants &amp; Contracts Federal Government -Stimulus (HEERF) - Student</t>
  </si>
  <si>
    <t>43526</t>
  </si>
  <si>
    <t xml:space="preserve">Capital Grants, Contracts, Gifts and Fees </t>
  </si>
  <si>
    <t>Operating Nongovernmental Grants and Contracts</t>
  </si>
  <si>
    <t>Non Operating - Gifts and Grants</t>
  </si>
  <si>
    <t>Capital Grants, Contracts, Gifts, and Fees</t>
  </si>
  <si>
    <t>Auxiliary Enterprises</t>
  </si>
  <si>
    <t>1 Other Operating Revenues ;  3 Aux Enterprises</t>
  </si>
  <si>
    <t>1,2 Sales and Service of Ed Dept;  3 Aux Enterprises</t>
  </si>
  <si>
    <t>Additions to Endowments</t>
  </si>
  <si>
    <t>Investment Income</t>
  </si>
  <si>
    <t>Net Gain or Loss on Investments</t>
  </si>
  <si>
    <t>Other Operating Revenues</t>
  </si>
  <si>
    <t>Loss on Disposal of Capital Assets</t>
  </si>
  <si>
    <t>Other Non Operating Revenues</t>
  </si>
  <si>
    <t>Uninsured Loss Recovery</t>
  </si>
  <si>
    <t>49521</t>
  </si>
  <si>
    <t>Personnel Services</t>
  </si>
  <si>
    <t>Other Services and Expenses</t>
  </si>
  <si>
    <t>Utilities and Communications</t>
  </si>
  <si>
    <t>Contractual Services</t>
  </si>
  <si>
    <t>Workforce / Wages/ Grant Participant Support Cost</t>
  </si>
  <si>
    <t>Materials and Supplies</t>
  </si>
  <si>
    <t>Scholarships and Waivers</t>
  </si>
  <si>
    <t>Interest on Capital Asset-Related Debt</t>
  </si>
  <si>
    <t>Depreciation</t>
  </si>
  <si>
    <t>Uninsured Loss</t>
  </si>
  <si>
    <t>69521</t>
  </si>
  <si>
    <t>These are capitalized - No expenditures to SRECNP</t>
  </si>
  <si>
    <t>One needs to do negative amounts on the Accounts by</t>
  </si>
  <si>
    <t>GL to zero out all capitalized expenditure totals</t>
  </si>
  <si>
    <t>GASB AJEs should net to $0</t>
  </si>
  <si>
    <t>Total Fund Balances to FS</t>
  </si>
  <si>
    <t>1,3 Unrestricted</t>
  </si>
  <si>
    <t>2 Grants and Loans</t>
  </si>
  <si>
    <t>4 Loan and Endowment</t>
  </si>
  <si>
    <t>5 Scholarships</t>
  </si>
  <si>
    <t>7 Capital Projects</t>
  </si>
  <si>
    <t>8 Debt Service</t>
  </si>
  <si>
    <t>Net Investment in Capital Assets</t>
  </si>
  <si>
    <t xml:space="preserve">                                                   </t>
  </si>
  <si>
    <t>State Statues</t>
  </si>
  <si>
    <t>2020.v02</t>
  </si>
  <si>
    <t>Fiscal Year 2019-2020</t>
  </si>
  <si>
    <t>NORTH FLORIDA COLLEGE</t>
  </si>
  <si>
    <t>THE COLLEGE OF THE FLORIDA KEYS</t>
  </si>
  <si>
    <t>For the 2019-2020 Fiscal Year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</si>
</sst>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6">
    <numFmt numFmtId="8" formatCode="&quot;$&quot;#,##0.00_);[Red]\(&quot;$&quot;#,##0.00\)"/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0.0%"/>
    <numFmt numFmtId="165" formatCode="_(* #,##0.00_);_(* \(#,##0.00\)"/>
    <numFmt numFmtId="166" formatCode="0.0000%"/>
  </numFmts>
  <fonts count="55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2"/>
      <name val="Arial"/>
      <family val="2"/>
    </font>
    <font>
      <b/>
      <sz val="10"/>
      <name val="Arial"/>
      <family val="2"/>
    </font>
    <font>
      <sz val="10"/>
      <color theme="1"/>
      <name val="Arial"/>
      <family val="2"/>
    </font>
    <font>
      <sz val="10"/>
      <name val="Arial"/>
      <family val="2"/>
    </font>
    <font>
      <b/>
      <sz val="10"/>
      <color indexed="8"/>
      <name val="Arial"/>
      <family val="2"/>
    </font>
    <font>
      <sz val="11"/>
      <color indexed="8"/>
      <name val="Calibri"/>
      <family val="2"/>
    </font>
    <font>
      <sz val="10"/>
      <color indexed="12"/>
      <name val="Arial"/>
      <family val="2"/>
    </font>
    <font>
      <sz val="9"/>
      <name val="Arial"/>
      <family val="2"/>
    </font>
    <font>
      <sz val="8"/>
      <color indexed="8"/>
      <name val="Arial"/>
      <family val="2"/>
    </font>
    <font>
      <sz val="8"/>
      <color indexed="9"/>
      <name val="Arial"/>
      <family val="2"/>
    </font>
    <font>
      <sz val="8"/>
      <color indexed="20"/>
      <name val="Arial"/>
      <family val="2"/>
    </font>
    <font>
      <b/>
      <sz val="8"/>
      <color indexed="52"/>
      <name val="Arial"/>
      <family val="2"/>
    </font>
    <font>
      <b/>
      <sz val="8"/>
      <color indexed="9"/>
      <name val="Arial"/>
      <family val="2"/>
    </font>
    <font>
      <sz val="10"/>
      <name val="MS Sans Serif"/>
      <family val="2"/>
    </font>
    <font>
      <i/>
      <sz val="8"/>
      <color indexed="23"/>
      <name val="Arial"/>
      <family val="2"/>
    </font>
    <font>
      <sz val="8"/>
      <color indexed="17"/>
      <name val="Arial"/>
      <family val="2"/>
    </font>
    <font>
      <b/>
      <sz val="15"/>
      <color indexed="56"/>
      <name val="Arial"/>
      <family val="2"/>
    </font>
    <font>
      <b/>
      <sz val="13"/>
      <color indexed="56"/>
      <name val="Arial"/>
      <family val="2"/>
    </font>
    <font>
      <b/>
      <sz val="11"/>
      <color indexed="56"/>
      <name val="Arial"/>
      <family val="2"/>
    </font>
    <font>
      <u/>
      <sz val="14"/>
      <color indexed="12"/>
      <name val="Arial"/>
      <family val="2"/>
    </font>
    <font>
      <sz val="8"/>
      <color indexed="62"/>
      <name val="Arial"/>
      <family val="2"/>
    </font>
    <font>
      <sz val="8"/>
      <color indexed="52"/>
      <name val="Arial"/>
      <family val="2"/>
    </font>
    <font>
      <sz val="8"/>
      <color indexed="60"/>
      <name val="Arial"/>
      <family val="2"/>
    </font>
    <font>
      <sz val="14"/>
      <name val="Arial"/>
      <family val="2"/>
    </font>
    <font>
      <sz val="12"/>
      <name val="Arial MT"/>
    </font>
    <font>
      <b/>
      <sz val="8"/>
      <color indexed="63"/>
      <name val="Arial"/>
      <family val="2"/>
    </font>
    <font>
      <b/>
      <sz val="18"/>
      <color indexed="56"/>
      <name val="Cambria"/>
      <family val="2"/>
    </font>
    <font>
      <b/>
      <sz val="8"/>
      <color indexed="8"/>
      <name val="Arial"/>
      <family val="2"/>
    </font>
    <font>
      <sz val="8"/>
      <color indexed="10"/>
      <name val="Arial"/>
      <family val="2"/>
    </font>
    <font>
      <u/>
      <sz val="10"/>
      <color theme="10"/>
      <name val="Arial"/>
      <family val="2"/>
    </font>
    <font>
      <b/>
      <sz val="9"/>
      <name val="Arial"/>
      <family val="2"/>
    </font>
    <font>
      <b/>
      <u/>
      <sz val="10"/>
      <name val="Arial"/>
      <family val="2"/>
    </font>
    <font>
      <b/>
      <sz val="9"/>
      <color rgb="FFC00000"/>
      <name val="Arial"/>
      <family val="2"/>
    </font>
    <font>
      <b/>
      <sz val="9"/>
      <color rgb="FFFF0000"/>
      <name val="Arial"/>
      <family val="2"/>
    </font>
    <font>
      <b/>
      <i/>
      <u/>
      <sz val="9"/>
      <color rgb="FF002060"/>
      <name val="Arial"/>
      <family val="2"/>
    </font>
    <font>
      <sz val="9"/>
      <color rgb="FF002060"/>
      <name val="Arial"/>
      <family val="2"/>
    </font>
    <font>
      <u/>
      <sz val="9"/>
      <color rgb="FF0070C0"/>
      <name val="Arial"/>
      <family val="2"/>
    </font>
    <font>
      <sz val="9"/>
      <color rgb="FFFF0000"/>
      <name val="Arial"/>
      <family val="2"/>
    </font>
    <font>
      <u/>
      <sz val="11"/>
      <color theme="10"/>
      <name val="Calibri"/>
      <family val="2"/>
      <scheme val="minor"/>
    </font>
    <font>
      <b/>
      <i/>
      <sz val="9"/>
      <color rgb="FFFF0000"/>
      <name val="Arial"/>
      <family val="2"/>
    </font>
    <font>
      <sz val="9"/>
      <color indexed="8"/>
      <name val="Arial"/>
      <family val="2"/>
    </font>
    <font>
      <sz val="9"/>
      <color indexed="10"/>
      <name val="Arial"/>
      <family val="2"/>
    </font>
    <font>
      <b/>
      <sz val="9"/>
      <color indexed="8"/>
      <name val="Arial"/>
      <family val="2"/>
    </font>
    <font>
      <sz val="9"/>
      <color theme="1"/>
      <name val="Arial"/>
      <family val="2"/>
    </font>
    <font>
      <i/>
      <sz val="9"/>
      <color indexed="10"/>
      <name val="Arial"/>
      <family val="2"/>
    </font>
    <font>
      <b/>
      <sz val="9"/>
      <color indexed="12"/>
      <name val="Arial"/>
      <family val="2"/>
    </font>
    <font>
      <b/>
      <sz val="9"/>
      <color indexed="10"/>
      <name val="Arial"/>
      <family val="2"/>
    </font>
    <font>
      <b/>
      <sz val="9"/>
      <color indexed="81"/>
      <name val="Tahoma"/>
      <family val="2"/>
    </font>
    <font>
      <sz val="9"/>
      <color indexed="81"/>
      <name val="Tahoma"/>
      <family val="2"/>
    </font>
    <font>
      <b/>
      <sz val="10"/>
      <color indexed="81"/>
      <name val="Tahoma"/>
      <family val="2"/>
    </font>
    <font>
      <b/>
      <sz val="10"/>
      <color theme="1"/>
      <name val="Arial"/>
      <family val="2"/>
    </font>
    <font>
      <b/>
      <sz val="9"/>
      <color theme="1"/>
      <name val="Arial"/>
      <family val="2"/>
    </font>
    <font>
      <b/>
      <u val="singleAccounting"/>
      <sz val="9"/>
      <color theme="1"/>
      <name val="Arial"/>
      <family val="2"/>
    </font>
  </fonts>
  <fills count="53">
    <fill>
      <patternFill patternType="none"/>
    </fill>
    <fill>
      <patternFill patternType="gray125"/>
    </fill>
    <fill>
      <patternFill patternType="solid">
        <fgColor rgb="FFFFFFCC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3" tint="0.5999938962981048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rgb="FFFFCC00"/>
        <bgColor indexed="64"/>
      </patternFill>
    </fill>
    <fill>
      <patternFill patternType="solid">
        <fgColor theme="7" tint="0.59999389629810485"/>
        <bgColor indexed="64"/>
      </patternFill>
    </fill>
  </fills>
  <borders count="62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8"/>
      </top>
      <bottom/>
      <diagonal/>
    </border>
    <border>
      <left style="medium">
        <color indexed="64"/>
      </left>
      <right style="medium">
        <color indexed="64"/>
      </right>
      <top style="medium">
        <color indexed="8"/>
      </top>
      <bottom/>
      <diagonal/>
    </border>
    <border>
      <left/>
      <right/>
      <top style="medium">
        <color indexed="8"/>
      </top>
      <bottom/>
      <diagonal/>
    </border>
    <border>
      <left/>
      <right style="medium">
        <color indexed="64"/>
      </right>
      <top style="medium">
        <color indexed="8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auto="1"/>
      </top>
      <bottom/>
      <diagonal/>
    </border>
    <border>
      <left/>
      <right/>
      <top style="medium">
        <color indexed="8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8"/>
      </top>
      <bottom/>
      <diagonal/>
    </border>
    <border>
      <left style="medium">
        <color indexed="64"/>
      </left>
      <right style="medium">
        <color indexed="64"/>
      </right>
      <top style="medium">
        <color indexed="8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8"/>
      </top>
      <bottom/>
      <diagonal/>
    </border>
    <border>
      <left style="thin">
        <color indexed="8"/>
      </left>
      <right style="thin">
        <color indexed="8"/>
      </right>
      <top style="thin">
        <color indexed="64"/>
      </top>
      <bottom/>
      <diagonal/>
    </border>
    <border>
      <left style="thin">
        <color indexed="8"/>
      </left>
      <right/>
      <top/>
      <bottom/>
      <diagonal/>
    </border>
    <border>
      <left style="thin">
        <color indexed="8"/>
      </left>
      <right/>
      <top style="thin">
        <color indexed="8"/>
      </top>
      <bottom/>
      <diagonal/>
    </border>
    <border>
      <left/>
      <right/>
      <top style="thin">
        <color indexed="8"/>
      </top>
      <bottom/>
      <diagonal/>
    </border>
    <border>
      <left style="thin">
        <color indexed="64"/>
      </left>
      <right style="thin">
        <color auto="1"/>
      </right>
      <top style="thin">
        <color indexed="64"/>
      </top>
      <bottom style="thin">
        <color indexed="8"/>
      </bottom>
      <diagonal/>
    </border>
    <border>
      <left style="thin">
        <color indexed="8"/>
      </left>
      <right style="thin">
        <color indexed="64"/>
      </right>
      <top style="thin">
        <color indexed="8"/>
      </top>
      <bottom/>
      <diagonal/>
    </border>
    <border>
      <left style="thin">
        <color indexed="8"/>
      </left>
      <right style="thin">
        <color indexed="64"/>
      </right>
      <top/>
      <bottom style="thin">
        <color indexed="8"/>
      </bottom>
      <diagonal/>
    </border>
    <border>
      <left style="thin">
        <color indexed="8"/>
      </left>
      <right/>
      <top/>
      <bottom style="double">
        <color indexed="64"/>
      </bottom>
      <diagonal/>
    </border>
    <border>
      <left style="thin">
        <color indexed="8"/>
      </left>
      <right/>
      <top style="medium">
        <color indexed="8"/>
      </top>
      <bottom/>
      <diagonal/>
    </border>
    <border>
      <left/>
      <right/>
      <top style="double">
        <color indexed="8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64"/>
      </right>
      <top style="thin">
        <color indexed="8"/>
      </top>
      <bottom style="double">
        <color indexed="64"/>
      </bottom>
      <diagonal/>
    </border>
  </borders>
  <cellStyleXfs count="1376">
    <xf numFmtId="0" fontId="0" fillId="0" borderId="0"/>
    <xf numFmtId="43" fontId="1" fillId="0" borderId="0" applyFont="0" applyFill="0" applyBorder="0" applyAlignment="0" applyProtection="0"/>
    <xf numFmtId="44" fontId="7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2" fillId="0" borderId="0"/>
    <xf numFmtId="0" fontId="10" fillId="18" borderId="0" applyNumberFormat="0" applyBorder="0" applyAlignment="0" applyProtection="0"/>
    <xf numFmtId="0" fontId="1" fillId="3" borderId="0" applyNumberFormat="0" applyBorder="0" applyAlignment="0" applyProtection="0"/>
    <xf numFmtId="0" fontId="10" fillId="19" borderId="0" applyNumberFormat="0" applyBorder="0" applyAlignment="0" applyProtection="0"/>
    <xf numFmtId="0" fontId="1" fillId="5" borderId="0" applyNumberFormat="0" applyBorder="0" applyAlignment="0" applyProtection="0"/>
    <xf numFmtId="0" fontId="10" fillId="20" borderId="0" applyNumberFormat="0" applyBorder="0" applyAlignment="0" applyProtection="0"/>
    <xf numFmtId="0" fontId="1" fillId="7" borderId="0" applyNumberFormat="0" applyBorder="0" applyAlignment="0" applyProtection="0"/>
    <xf numFmtId="0" fontId="10" fillId="21" borderId="0" applyNumberFormat="0" applyBorder="0" applyAlignment="0" applyProtection="0"/>
    <xf numFmtId="0" fontId="1" fillId="9" borderId="0" applyNumberFormat="0" applyBorder="0" applyAlignment="0" applyProtection="0"/>
    <xf numFmtId="0" fontId="10" fillId="22" borderId="0" applyNumberFormat="0" applyBorder="0" applyAlignment="0" applyProtection="0"/>
    <xf numFmtId="0" fontId="1" fillId="11" borderId="0" applyNumberFormat="0" applyBorder="0" applyAlignment="0" applyProtection="0"/>
    <xf numFmtId="0" fontId="10" fillId="23" borderId="0" applyNumberFormat="0" applyBorder="0" applyAlignment="0" applyProtection="0"/>
    <xf numFmtId="0" fontId="1" fillId="13" borderId="0" applyNumberFormat="0" applyBorder="0" applyAlignment="0" applyProtection="0"/>
    <xf numFmtId="0" fontId="10" fillId="24" borderId="0" applyNumberFormat="0" applyBorder="0" applyAlignment="0" applyProtection="0"/>
    <xf numFmtId="0" fontId="1" fillId="4" borderId="0" applyNumberFormat="0" applyBorder="0" applyAlignment="0" applyProtection="0"/>
    <xf numFmtId="0" fontId="10" fillId="25" borderId="0" applyNumberFormat="0" applyBorder="0" applyAlignment="0" applyProtection="0"/>
    <xf numFmtId="0" fontId="1" fillId="6" borderId="0" applyNumberFormat="0" applyBorder="0" applyAlignment="0" applyProtection="0"/>
    <xf numFmtId="0" fontId="10" fillId="26" borderId="0" applyNumberFormat="0" applyBorder="0" applyAlignment="0" applyProtection="0"/>
    <xf numFmtId="0" fontId="1" fillId="8" borderId="0" applyNumberFormat="0" applyBorder="0" applyAlignment="0" applyProtection="0"/>
    <xf numFmtId="0" fontId="10" fillId="21" borderId="0" applyNumberFormat="0" applyBorder="0" applyAlignment="0" applyProtection="0"/>
    <xf numFmtId="0" fontId="1" fillId="10" borderId="0" applyNumberFormat="0" applyBorder="0" applyAlignment="0" applyProtection="0"/>
    <xf numFmtId="0" fontId="10" fillId="24" borderId="0" applyNumberFormat="0" applyBorder="0" applyAlignment="0" applyProtection="0"/>
    <xf numFmtId="0" fontId="1" fillId="12" borderId="0" applyNumberFormat="0" applyBorder="0" applyAlignment="0" applyProtection="0"/>
    <xf numFmtId="0" fontId="10" fillId="27" borderId="0" applyNumberFormat="0" applyBorder="0" applyAlignment="0" applyProtection="0"/>
    <xf numFmtId="0" fontId="1" fillId="14" borderId="0" applyNumberFormat="0" applyBorder="0" applyAlignment="0" applyProtection="0"/>
    <xf numFmtId="0" fontId="11" fillId="28" borderId="0" applyNumberFormat="0" applyBorder="0" applyAlignment="0" applyProtection="0"/>
    <xf numFmtId="0" fontId="11" fillId="25" borderId="0" applyNumberFormat="0" applyBorder="0" applyAlignment="0" applyProtection="0"/>
    <xf numFmtId="0" fontId="11" fillId="26" borderId="0" applyNumberFormat="0" applyBorder="0" applyAlignment="0" applyProtection="0"/>
    <xf numFmtId="0" fontId="11" fillId="29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32" borderId="0" applyNumberFormat="0" applyBorder="0" applyAlignment="0" applyProtection="0"/>
    <xf numFmtId="0" fontId="11" fillId="33" borderId="0" applyNumberFormat="0" applyBorder="0" applyAlignment="0" applyProtection="0"/>
    <xf numFmtId="0" fontId="11" fillId="34" borderId="0" applyNumberFormat="0" applyBorder="0" applyAlignment="0" applyProtection="0"/>
    <xf numFmtId="0" fontId="11" fillId="29" borderId="0" applyNumberFormat="0" applyBorder="0" applyAlignment="0" applyProtection="0"/>
    <xf numFmtId="0" fontId="11" fillId="30" borderId="0" applyNumberFormat="0" applyBorder="0" applyAlignment="0" applyProtection="0"/>
    <xf numFmtId="0" fontId="11" fillId="35" borderId="0" applyNumberFormat="0" applyBorder="0" applyAlignment="0" applyProtection="0"/>
    <xf numFmtId="0" fontId="12" fillId="19" borderId="0" applyNumberFormat="0" applyBorder="0" applyAlignment="0" applyProtection="0"/>
    <xf numFmtId="0" fontId="13" fillId="36" borderId="18" applyNumberFormat="0" applyAlignment="0" applyProtection="0"/>
    <xf numFmtId="0" fontId="13" fillId="36" borderId="18" applyNumberFormat="0" applyAlignment="0" applyProtection="0"/>
    <xf numFmtId="0" fontId="14" fillId="37" borderId="19" applyNumberFormat="0" applyAlignment="0" applyProtection="0"/>
    <xf numFmtId="43" fontId="1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5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15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7" fillId="0" borderId="0" applyFont="0" applyFill="0" applyBorder="0" applyAlignment="0" applyProtection="0"/>
    <xf numFmtId="0" fontId="16" fillId="0" borderId="0" applyNumberFormat="0" applyFill="0" applyBorder="0" applyAlignment="0" applyProtection="0"/>
    <xf numFmtId="0" fontId="17" fillId="20" borderId="0" applyNumberFormat="0" applyBorder="0" applyAlignment="0" applyProtection="0"/>
    <xf numFmtId="0" fontId="18" fillId="0" borderId="20" applyNumberFormat="0" applyFill="0" applyAlignment="0" applyProtection="0"/>
    <xf numFmtId="0" fontId="19" fillId="0" borderId="21" applyNumberFormat="0" applyFill="0" applyAlignment="0" applyProtection="0"/>
    <xf numFmtId="0" fontId="20" fillId="0" borderId="22" applyNumberFormat="0" applyFill="0" applyAlignment="0" applyProtection="0"/>
    <xf numFmtId="0" fontId="20" fillId="0" borderId="0" applyNumberFormat="0" applyFill="0" applyBorder="0" applyAlignment="0" applyProtection="0"/>
    <xf numFmtId="0" fontId="21" fillId="0" borderId="0" applyNumberFormat="0" applyFill="0" applyBorder="0" applyAlignment="0" applyProtection="0">
      <alignment vertical="top"/>
      <protection locked="0"/>
    </xf>
    <xf numFmtId="0" fontId="22" fillId="23" borderId="18" applyNumberFormat="0" applyAlignment="0" applyProtection="0"/>
    <xf numFmtId="0" fontId="22" fillId="23" borderId="18" applyNumberFormat="0" applyAlignment="0" applyProtection="0"/>
    <xf numFmtId="0" fontId="23" fillId="0" borderId="23" applyNumberFormat="0" applyFill="0" applyAlignment="0" applyProtection="0"/>
    <xf numFmtId="0" fontId="24" fillId="38" borderId="0" applyNumberFormat="0" applyBorder="0" applyAlignment="0" applyProtection="0"/>
    <xf numFmtId="0" fontId="5" fillId="0" borderId="0"/>
    <xf numFmtId="0" fontId="5" fillId="0" borderId="0"/>
    <xf numFmtId="0" fontId="25" fillId="0" borderId="0"/>
    <xf numFmtId="0" fontId="1" fillId="0" borderId="0"/>
    <xf numFmtId="0" fontId="25" fillId="0" borderId="0"/>
    <xf numFmtId="0" fontId="1" fillId="0" borderId="0"/>
    <xf numFmtId="0" fontId="2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25" fillId="0" borderId="0"/>
    <xf numFmtId="0" fontId="15" fillId="0" borderId="0"/>
    <xf numFmtId="0" fontId="25" fillId="0" borderId="0"/>
    <xf numFmtId="0" fontId="1" fillId="0" borderId="0"/>
    <xf numFmtId="0" fontId="25" fillId="0" borderId="0"/>
    <xf numFmtId="0" fontId="25" fillId="0" borderId="0"/>
    <xf numFmtId="0" fontId="25" fillId="0" borderId="0"/>
    <xf numFmtId="0" fontId="2" fillId="0" borderId="0"/>
    <xf numFmtId="0" fontId="26" fillId="0" borderId="0"/>
    <xf numFmtId="0" fontId="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25" fillId="0" borderId="0"/>
    <xf numFmtId="0" fontId="5" fillId="0" borderId="0"/>
    <xf numFmtId="0" fontId="1" fillId="0" borderId="0"/>
    <xf numFmtId="0" fontId="25" fillId="0" borderId="0"/>
    <xf numFmtId="0" fontId="5" fillId="0" borderId="0"/>
    <xf numFmtId="0" fontId="1" fillId="0" borderId="0"/>
    <xf numFmtId="0" fontId="25" fillId="0" borderId="0"/>
    <xf numFmtId="0" fontId="5" fillId="0" borderId="0"/>
    <xf numFmtId="0" fontId="1" fillId="0" borderId="0"/>
    <xf numFmtId="0" fontId="25" fillId="0" borderId="0"/>
    <xf numFmtId="0" fontId="1" fillId="0" borderId="0"/>
    <xf numFmtId="0" fontId="25" fillId="0" borderId="0"/>
    <xf numFmtId="0" fontId="1" fillId="0" borderId="0"/>
    <xf numFmtId="0" fontId="25" fillId="0" borderId="0"/>
    <xf numFmtId="0" fontId="1" fillId="0" borderId="0"/>
    <xf numFmtId="0" fontId="25" fillId="0" borderId="0"/>
    <xf numFmtId="0" fontId="1" fillId="0" borderId="0"/>
    <xf numFmtId="0" fontId="5" fillId="0" borderId="0"/>
    <xf numFmtId="0" fontId="25" fillId="0" borderId="0"/>
    <xf numFmtId="0" fontId="1" fillId="0" borderId="0"/>
    <xf numFmtId="0" fontId="26" fillId="0" borderId="0"/>
    <xf numFmtId="0" fontId="25" fillId="0" borderId="0"/>
    <xf numFmtId="0" fontId="5" fillId="0" borderId="0"/>
    <xf numFmtId="0" fontId="26" fillId="0" borderId="0"/>
    <xf numFmtId="0" fontId="5" fillId="0" borderId="0"/>
    <xf numFmtId="0" fontId="15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4" fillId="0" borderId="0"/>
    <xf numFmtId="0" fontId="1" fillId="0" borderId="0"/>
    <xf numFmtId="0" fontId="26" fillId="0" borderId="0"/>
    <xf numFmtId="0" fontId="5" fillId="39" borderId="24" applyNumberFormat="0" applyFont="0" applyAlignment="0" applyProtection="0"/>
    <xf numFmtId="0" fontId="1" fillId="2" borderId="1" applyNumberFormat="0" applyFont="0" applyAlignment="0" applyProtection="0"/>
    <xf numFmtId="0" fontId="5" fillId="39" borderId="24" applyNumberFormat="0" applyFont="0" applyAlignment="0" applyProtection="0"/>
    <xf numFmtId="0" fontId="5" fillId="39" borderId="24" applyNumberFormat="0" applyFont="0" applyAlignment="0" applyProtection="0"/>
    <xf numFmtId="0" fontId="1" fillId="2" borderId="1" applyNumberFormat="0" applyFont="0" applyAlignment="0" applyProtection="0"/>
    <xf numFmtId="0" fontId="27" fillId="36" borderId="25" applyNumberFormat="0" applyAlignment="0" applyProtection="0"/>
    <xf numFmtId="0" fontId="27" fillId="36" borderId="25" applyNumberFormat="0" applyAlignment="0" applyProtection="0"/>
    <xf numFmtId="9" fontId="15" fillId="0" borderId="0" applyFon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26" applyNumberFormat="0" applyFill="0" applyAlignment="0" applyProtection="0"/>
    <xf numFmtId="0" fontId="29" fillId="0" borderId="26" applyNumberFormat="0" applyFill="0" applyAlignment="0" applyProtection="0"/>
    <xf numFmtId="0" fontId="30" fillId="0" borderId="0" applyNumberFormat="0" applyFill="0" applyBorder="0" applyAlignment="0" applyProtection="0"/>
    <xf numFmtId="0" fontId="13" fillId="36" borderId="18" applyNumberFormat="0" applyAlignment="0" applyProtection="0"/>
    <xf numFmtId="0" fontId="13" fillId="36" borderId="18" applyNumberFormat="0" applyAlignment="0" applyProtection="0"/>
    <xf numFmtId="0" fontId="13" fillId="36" borderId="18" applyNumberFormat="0" applyAlignment="0" applyProtection="0"/>
    <xf numFmtId="0" fontId="13" fillId="36" borderId="18" applyNumberFormat="0" applyAlignment="0" applyProtection="0"/>
    <xf numFmtId="0" fontId="13" fillId="36" borderId="18" applyNumberFormat="0" applyAlignment="0" applyProtection="0"/>
    <xf numFmtId="0" fontId="13" fillId="36" borderId="18" applyNumberFormat="0" applyAlignment="0" applyProtection="0"/>
    <xf numFmtId="0" fontId="13" fillId="36" borderId="18" applyNumberFormat="0" applyAlignment="0" applyProtection="0"/>
    <xf numFmtId="0" fontId="13" fillId="36" borderId="18" applyNumberFormat="0" applyAlignment="0" applyProtection="0"/>
    <xf numFmtId="0" fontId="13" fillId="36" borderId="18" applyNumberFormat="0" applyAlignment="0" applyProtection="0"/>
    <xf numFmtId="0" fontId="13" fillId="36" borderId="18" applyNumberFormat="0" applyAlignment="0" applyProtection="0"/>
    <xf numFmtId="0" fontId="13" fillId="36" borderId="18" applyNumberFormat="0" applyAlignment="0" applyProtection="0"/>
    <xf numFmtId="0" fontId="13" fillId="36" borderId="18" applyNumberFormat="0" applyAlignment="0" applyProtection="0"/>
    <xf numFmtId="0" fontId="13" fillId="36" borderId="18" applyNumberFormat="0" applyAlignment="0" applyProtection="0"/>
    <xf numFmtId="0" fontId="13" fillId="36" borderId="18" applyNumberFormat="0" applyAlignment="0" applyProtection="0"/>
    <xf numFmtId="0" fontId="13" fillId="36" borderId="18" applyNumberFormat="0" applyAlignment="0" applyProtection="0"/>
    <xf numFmtId="0" fontId="13" fillId="36" borderId="18" applyNumberFormat="0" applyAlignment="0" applyProtection="0"/>
    <xf numFmtId="0" fontId="13" fillId="36" borderId="18" applyNumberFormat="0" applyAlignment="0" applyProtection="0"/>
    <xf numFmtId="0" fontId="13" fillId="36" borderId="18" applyNumberFormat="0" applyAlignment="0" applyProtection="0"/>
    <xf numFmtId="0" fontId="13" fillId="36" borderId="18" applyNumberFormat="0" applyAlignment="0" applyProtection="0"/>
    <xf numFmtId="0" fontId="13" fillId="36" borderId="18" applyNumberFormat="0" applyAlignment="0" applyProtection="0"/>
    <xf numFmtId="0" fontId="13" fillId="36" borderId="18" applyNumberFormat="0" applyAlignment="0" applyProtection="0"/>
    <xf numFmtId="0" fontId="13" fillId="36" borderId="18" applyNumberFormat="0" applyAlignment="0" applyProtection="0"/>
    <xf numFmtId="0" fontId="13" fillId="36" borderId="18" applyNumberFormat="0" applyAlignment="0" applyProtection="0"/>
    <xf numFmtId="0" fontId="13" fillId="36" borderId="18" applyNumberFormat="0" applyAlignment="0" applyProtection="0"/>
    <xf numFmtId="0" fontId="13" fillId="36" borderId="18" applyNumberFormat="0" applyAlignment="0" applyProtection="0"/>
    <xf numFmtId="0" fontId="13" fillId="36" borderId="18" applyNumberFormat="0" applyAlignment="0" applyProtection="0"/>
    <xf numFmtId="0" fontId="13" fillId="36" borderId="18" applyNumberFormat="0" applyAlignment="0" applyProtection="0"/>
    <xf numFmtId="0" fontId="13" fillId="36" borderId="18" applyNumberFormat="0" applyAlignment="0" applyProtection="0"/>
    <xf numFmtId="0" fontId="13" fillId="36" borderId="18" applyNumberFormat="0" applyAlignment="0" applyProtection="0"/>
    <xf numFmtId="0" fontId="13" fillId="36" borderId="18" applyNumberFormat="0" applyAlignment="0" applyProtection="0"/>
    <xf numFmtId="0" fontId="13" fillId="36" borderId="18" applyNumberFormat="0" applyAlignment="0" applyProtection="0"/>
    <xf numFmtId="0" fontId="13" fillId="36" borderId="18" applyNumberFormat="0" applyAlignment="0" applyProtection="0"/>
    <xf numFmtId="0" fontId="13" fillId="36" borderId="18" applyNumberFormat="0" applyAlignment="0" applyProtection="0"/>
    <xf numFmtId="0" fontId="13" fillId="36" borderId="18" applyNumberFormat="0" applyAlignment="0" applyProtection="0"/>
    <xf numFmtId="0" fontId="13" fillId="36" borderId="18" applyNumberFormat="0" applyAlignment="0" applyProtection="0"/>
    <xf numFmtId="0" fontId="13" fillId="36" borderId="18" applyNumberFormat="0" applyAlignment="0" applyProtection="0"/>
    <xf numFmtId="0" fontId="13" fillId="36" borderId="18" applyNumberFormat="0" applyAlignment="0" applyProtection="0"/>
    <xf numFmtId="0" fontId="13" fillId="36" borderId="18" applyNumberFormat="0" applyAlignment="0" applyProtection="0"/>
    <xf numFmtId="0" fontId="13" fillId="36" borderId="18" applyNumberFormat="0" applyAlignment="0" applyProtection="0"/>
    <xf numFmtId="0" fontId="13" fillId="36" borderId="18" applyNumberFormat="0" applyAlignment="0" applyProtection="0"/>
    <xf numFmtId="0" fontId="13" fillId="36" borderId="18" applyNumberFormat="0" applyAlignment="0" applyProtection="0"/>
    <xf numFmtId="0" fontId="13" fillId="36" borderId="18" applyNumberFormat="0" applyAlignment="0" applyProtection="0"/>
    <xf numFmtId="0" fontId="13" fillId="36" borderId="18" applyNumberFormat="0" applyAlignment="0" applyProtection="0"/>
    <xf numFmtId="0" fontId="13" fillId="36" borderId="18" applyNumberFormat="0" applyAlignment="0" applyProtection="0"/>
    <xf numFmtId="0" fontId="13" fillId="36" borderId="18" applyNumberFormat="0" applyAlignment="0" applyProtection="0"/>
    <xf numFmtId="0" fontId="13" fillId="36" borderId="18" applyNumberFormat="0" applyAlignment="0" applyProtection="0"/>
    <xf numFmtId="0" fontId="13" fillId="36" borderId="18" applyNumberFormat="0" applyAlignment="0" applyProtection="0"/>
    <xf numFmtId="0" fontId="13" fillId="36" borderId="18" applyNumberFormat="0" applyAlignment="0" applyProtection="0"/>
    <xf numFmtId="0" fontId="13" fillId="36" borderId="18" applyNumberFormat="0" applyAlignment="0" applyProtection="0"/>
    <xf numFmtId="0" fontId="13" fillId="36" borderId="18" applyNumberFormat="0" applyAlignment="0" applyProtection="0"/>
    <xf numFmtId="0" fontId="13" fillId="36" borderId="18" applyNumberFormat="0" applyAlignment="0" applyProtection="0"/>
    <xf numFmtId="0" fontId="13" fillId="36" borderId="18" applyNumberFormat="0" applyAlignment="0" applyProtection="0"/>
    <xf numFmtId="0" fontId="13" fillId="36" borderId="18" applyNumberFormat="0" applyAlignment="0" applyProtection="0"/>
    <xf numFmtId="0" fontId="13" fillId="36" borderId="18" applyNumberFormat="0" applyAlignment="0" applyProtection="0"/>
    <xf numFmtId="0" fontId="13" fillId="36" borderId="18" applyNumberFormat="0" applyAlignment="0" applyProtection="0"/>
    <xf numFmtId="0" fontId="13" fillId="36" borderId="18" applyNumberFormat="0" applyAlignment="0" applyProtection="0"/>
    <xf numFmtId="0" fontId="13" fillId="36" borderId="18" applyNumberFormat="0" applyAlignment="0" applyProtection="0"/>
    <xf numFmtId="0" fontId="13" fillId="36" borderId="18" applyNumberFormat="0" applyAlignment="0" applyProtection="0"/>
    <xf numFmtId="0" fontId="13" fillId="36" borderId="18" applyNumberFormat="0" applyAlignment="0" applyProtection="0"/>
    <xf numFmtId="0" fontId="13" fillId="36" borderId="18" applyNumberFormat="0" applyAlignment="0" applyProtection="0"/>
    <xf numFmtId="0" fontId="13" fillId="36" borderId="18" applyNumberFormat="0" applyAlignment="0" applyProtection="0"/>
    <xf numFmtId="0" fontId="13" fillId="36" borderId="18" applyNumberFormat="0" applyAlignment="0" applyProtection="0"/>
    <xf numFmtId="0" fontId="13" fillId="36" borderId="18" applyNumberFormat="0" applyAlignment="0" applyProtection="0"/>
    <xf numFmtId="0" fontId="13" fillId="36" borderId="18" applyNumberFormat="0" applyAlignment="0" applyProtection="0"/>
    <xf numFmtId="0" fontId="13" fillId="36" borderId="18" applyNumberFormat="0" applyAlignment="0" applyProtection="0"/>
    <xf numFmtId="0" fontId="13" fillId="36" borderId="18" applyNumberFormat="0" applyAlignment="0" applyProtection="0"/>
    <xf numFmtId="0" fontId="13" fillId="36" borderId="18" applyNumberFormat="0" applyAlignment="0" applyProtection="0"/>
    <xf numFmtId="0" fontId="13" fillId="36" borderId="18" applyNumberFormat="0" applyAlignment="0" applyProtection="0"/>
    <xf numFmtId="0" fontId="13" fillId="36" borderId="18" applyNumberFormat="0" applyAlignment="0" applyProtection="0"/>
    <xf numFmtId="0" fontId="13" fillId="36" borderId="18" applyNumberFormat="0" applyAlignment="0" applyProtection="0"/>
    <xf numFmtId="0" fontId="13" fillId="36" borderId="18" applyNumberFormat="0" applyAlignment="0" applyProtection="0"/>
    <xf numFmtId="0" fontId="13" fillId="36" borderId="18" applyNumberFormat="0" applyAlignment="0" applyProtection="0"/>
    <xf numFmtId="0" fontId="13" fillId="36" borderId="18" applyNumberFormat="0" applyAlignment="0" applyProtection="0"/>
    <xf numFmtId="0" fontId="13" fillId="36" borderId="18" applyNumberFormat="0" applyAlignment="0" applyProtection="0"/>
    <xf numFmtId="0" fontId="13" fillId="36" borderId="18" applyNumberFormat="0" applyAlignment="0" applyProtection="0"/>
    <xf numFmtId="0" fontId="13" fillId="36" borderId="18" applyNumberFormat="0" applyAlignment="0" applyProtection="0"/>
    <xf numFmtId="0" fontId="13" fillId="36" borderId="18" applyNumberFormat="0" applyAlignment="0" applyProtection="0"/>
    <xf numFmtId="0" fontId="13" fillId="36" borderId="18" applyNumberFormat="0" applyAlignment="0" applyProtection="0"/>
    <xf numFmtId="0" fontId="13" fillId="36" borderId="18" applyNumberFormat="0" applyAlignment="0" applyProtection="0"/>
    <xf numFmtId="0" fontId="13" fillId="36" borderId="18" applyNumberFormat="0" applyAlignment="0" applyProtection="0"/>
    <xf numFmtId="0" fontId="13" fillId="36" borderId="18" applyNumberFormat="0" applyAlignment="0" applyProtection="0"/>
    <xf numFmtId="0" fontId="13" fillId="36" borderId="18" applyNumberFormat="0" applyAlignment="0" applyProtection="0"/>
    <xf numFmtId="0" fontId="13" fillId="36" borderId="18" applyNumberFormat="0" applyAlignment="0" applyProtection="0"/>
    <xf numFmtId="0" fontId="13" fillId="36" borderId="18" applyNumberFormat="0" applyAlignment="0" applyProtection="0"/>
    <xf numFmtId="0" fontId="13" fillId="36" borderId="18" applyNumberFormat="0" applyAlignment="0" applyProtection="0"/>
    <xf numFmtId="0" fontId="13" fillId="36" borderId="18" applyNumberFormat="0" applyAlignment="0" applyProtection="0"/>
    <xf numFmtId="0" fontId="13" fillId="36" borderId="18" applyNumberFormat="0" applyAlignment="0" applyProtection="0"/>
    <xf numFmtId="0" fontId="13" fillId="36" borderId="18" applyNumberFormat="0" applyAlignment="0" applyProtection="0"/>
    <xf numFmtId="0" fontId="13" fillId="36" borderId="18" applyNumberFormat="0" applyAlignment="0" applyProtection="0"/>
    <xf numFmtId="0" fontId="13" fillId="36" borderId="18" applyNumberFormat="0" applyAlignment="0" applyProtection="0"/>
    <xf numFmtId="0" fontId="13" fillId="36" borderId="18" applyNumberFormat="0" applyAlignment="0" applyProtection="0"/>
    <xf numFmtId="0" fontId="13" fillId="36" borderId="18" applyNumberFormat="0" applyAlignment="0" applyProtection="0"/>
    <xf numFmtId="0" fontId="13" fillId="36" borderId="18" applyNumberFormat="0" applyAlignment="0" applyProtection="0"/>
    <xf numFmtId="0" fontId="13" fillId="36" borderId="18" applyNumberFormat="0" applyAlignment="0" applyProtection="0"/>
    <xf numFmtId="0" fontId="13" fillId="36" borderId="18" applyNumberFormat="0" applyAlignment="0" applyProtection="0"/>
    <xf numFmtId="0" fontId="13" fillId="36" borderId="18" applyNumberFormat="0" applyAlignment="0" applyProtection="0"/>
    <xf numFmtId="0" fontId="13" fillId="36" borderId="18" applyNumberFormat="0" applyAlignment="0" applyProtection="0"/>
    <xf numFmtId="0" fontId="13" fillId="36" borderId="18" applyNumberFormat="0" applyAlignment="0" applyProtection="0"/>
    <xf numFmtId="0" fontId="13" fillId="36" borderId="18" applyNumberFormat="0" applyAlignment="0" applyProtection="0"/>
    <xf numFmtId="0" fontId="13" fillId="36" borderId="18" applyNumberFormat="0" applyAlignment="0" applyProtection="0"/>
    <xf numFmtId="0" fontId="13" fillId="36" borderId="18" applyNumberFormat="0" applyAlignment="0" applyProtection="0"/>
    <xf numFmtId="0" fontId="13" fillId="36" borderId="18" applyNumberFormat="0" applyAlignment="0" applyProtection="0"/>
    <xf numFmtId="0" fontId="13" fillId="36" borderId="18" applyNumberFormat="0" applyAlignment="0" applyProtection="0"/>
    <xf numFmtId="0" fontId="13" fillId="36" borderId="18" applyNumberFormat="0" applyAlignment="0" applyProtection="0"/>
    <xf numFmtId="0" fontId="13" fillId="36" borderId="18" applyNumberFormat="0" applyAlignment="0" applyProtection="0"/>
    <xf numFmtId="0" fontId="13" fillId="36" borderId="18" applyNumberFormat="0" applyAlignment="0" applyProtection="0"/>
    <xf numFmtId="0" fontId="13" fillId="36" borderId="18" applyNumberFormat="0" applyAlignment="0" applyProtection="0"/>
    <xf numFmtId="0" fontId="13" fillId="36" borderId="18" applyNumberFormat="0" applyAlignment="0" applyProtection="0"/>
    <xf numFmtId="0" fontId="13" fillId="36" borderId="18" applyNumberFormat="0" applyAlignment="0" applyProtection="0"/>
    <xf numFmtId="0" fontId="13" fillId="36" borderId="18" applyNumberFormat="0" applyAlignment="0" applyProtection="0"/>
    <xf numFmtId="0" fontId="13" fillId="36" borderId="18" applyNumberFormat="0" applyAlignment="0" applyProtection="0"/>
    <xf numFmtId="0" fontId="13" fillId="36" borderId="18" applyNumberFormat="0" applyAlignment="0" applyProtection="0"/>
    <xf numFmtId="0" fontId="13" fillId="36" borderId="18" applyNumberFormat="0" applyAlignment="0" applyProtection="0"/>
    <xf numFmtId="0" fontId="13" fillId="36" borderId="18" applyNumberFormat="0" applyAlignment="0" applyProtection="0"/>
    <xf numFmtId="0" fontId="13" fillId="36" borderId="18" applyNumberFormat="0" applyAlignment="0" applyProtection="0"/>
    <xf numFmtId="0" fontId="13" fillId="36" borderId="18" applyNumberFormat="0" applyAlignment="0" applyProtection="0"/>
    <xf numFmtId="0" fontId="13" fillId="36" borderId="18" applyNumberFormat="0" applyAlignment="0" applyProtection="0"/>
    <xf numFmtId="0" fontId="13" fillId="36" borderId="18" applyNumberFormat="0" applyAlignment="0" applyProtection="0"/>
    <xf numFmtId="0" fontId="13" fillId="36" borderId="18" applyNumberFormat="0" applyAlignment="0" applyProtection="0"/>
    <xf numFmtId="0" fontId="13" fillId="36" borderId="18" applyNumberFormat="0" applyAlignment="0" applyProtection="0"/>
    <xf numFmtId="0" fontId="13" fillId="36" borderId="18" applyNumberFormat="0" applyAlignment="0" applyProtection="0"/>
    <xf numFmtId="0" fontId="13" fillId="36" borderId="18" applyNumberFormat="0" applyAlignment="0" applyProtection="0"/>
    <xf numFmtId="0" fontId="13" fillId="36" borderId="18" applyNumberFormat="0" applyAlignment="0" applyProtection="0"/>
    <xf numFmtId="0" fontId="13" fillId="36" borderId="18" applyNumberFormat="0" applyAlignment="0" applyProtection="0"/>
    <xf numFmtId="0" fontId="13" fillId="36" borderId="18" applyNumberFormat="0" applyAlignment="0" applyProtection="0"/>
    <xf numFmtId="0" fontId="13" fillId="36" borderId="18" applyNumberFormat="0" applyAlignment="0" applyProtection="0"/>
    <xf numFmtId="0" fontId="13" fillId="36" borderId="18" applyNumberFormat="0" applyAlignment="0" applyProtection="0"/>
    <xf numFmtId="0" fontId="13" fillId="36" borderId="18" applyNumberFormat="0" applyAlignment="0" applyProtection="0"/>
    <xf numFmtId="0" fontId="13" fillId="36" borderId="18" applyNumberFormat="0" applyAlignment="0" applyProtection="0"/>
    <xf numFmtId="0" fontId="13" fillId="36" borderId="18" applyNumberFormat="0" applyAlignment="0" applyProtection="0"/>
    <xf numFmtId="0" fontId="13" fillId="36" borderId="18" applyNumberFormat="0" applyAlignment="0" applyProtection="0"/>
    <xf numFmtId="0" fontId="13" fillId="36" borderId="18" applyNumberFormat="0" applyAlignment="0" applyProtection="0"/>
    <xf numFmtId="0" fontId="13" fillId="36" borderId="18" applyNumberFormat="0" applyAlignment="0" applyProtection="0"/>
    <xf numFmtId="0" fontId="13" fillId="36" borderId="18" applyNumberFormat="0" applyAlignment="0" applyProtection="0"/>
    <xf numFmtId="0" fontId="13" fillId="36" borderId="18" applyNumberFormat="0" applyAlignment="0" applyProtection="0"/>
    <xf numFmtId="0" fontId="13" fillId="36" borderId="18" applyNumberFormat="0" applyAlignment="0" applyProtection="0"/>
    <xf numFmtId="0" fontId="13" fillId="36" borderId="18" applyNumberFormat="0" applyAlignment="0" applyProtection="0"/>
    <xf numFmtId="0" fontId="13" fillId="36" borderId="18" applyNumberFormat="0" applyAlignment="0" applyProtection="0"/>
    <xf numFmtId="0" fontId="13" fillId="36" borderId="18" applyNumberFormat="0" applyAlignment="0" applyProtection="0"/>
    <xf numFmtId="0" fontId="13" fillId="36" borderId="18" applyNumberFormat="0" applyAlignment="0" applyProtection="0"/>
    <xf numFmtId="0" fontId="13" fillId="36" borderId="18" applyNumberFormat="0" applyAlignment="0" applyProtection="0"/>
    <xf numFmtId="0" fontId="13" fillId="36" borderId="18" applyNumberFormat="0" applyAlignment="0" applyProtection="0"/>
    <xf numFmtId="0" fontId="13" fillId="36" borderId="18" applyNumberFormat="0" applyAlignment="0" applyProtection="0"/>
    <xf numFmtId="0" fontId="13" fillId="36" borderId="18" applyNumberFormat="0" applyAlignment="0" applyProtection="0"/>
    <xf numFmtId="0" fontId="13" fillId="36" borderId="18" applyNumberFormat="0" applyAlignment="0" applyProtection="0"/>
    <xf numFmtId="0" fontId="13" fillId="36" borderId="18" applyNumberFormat="0" applyAlignment="0" applyProtection="0"/>
    <xf numFmtId="0" fontId="13" fillId="36" borderId="18" applyNumberFormat="0" applyAlignment="0" applyProtection="0"/>
    <xf numFmtId="0" fontId="13" fillId="36" borderId="18" applyNumberFormat="0" applyAlignment="0" applyProtection="0"/>
    <xf numFmtId="0" fontId="13" fillId="36" borderId="18" applyNumberFormat="0" applyAlignment="0" applyProtection="0"/>
    <xf numFmtId="0" fontId="13" fillId="36" borderId="18" applyNumberFormat="0" applyAlignment="0" applyProtection="0"/>
    <xf numFmtId="0" fontId="13" fillId="36" borderId="18" applyNumberFormat="0" applyAlignment="0" applyProtection="0"/>
    <xf numFmtId="0" fontId="13" fillId="36" borderId="18" applyNumberFormat="0" applyAlignment="0" applyProtection="0"/>
    <xf numFmtId="0" fontId="13" fillId="36" borderId="18" applyNumberFormat="0" applyAlignment="0" applyProtection="0"/>
    <xf numFmtId="0" fontId="13" fillId="36" borderId="18" applyNumberFormat="0" applyAlignment="0" applyProtection="0"/>
    <xf numFmtId="0" fontId="13" fillId="36" borderId="18" applyNumberFormat="0" applyAlignment="0" applyProtection="0"/>
    <xf numFmtId="0" fontId="13" fillId="36" borderId="18" applyNumberFormat="0" applyAlignment="0" applyProtection="0"/>
    <xf numFmtId="0" fontId="13" fillId="36" borderId="18" applyNumberFormat="0" applyAlignment="0" applyProtection="0"/>
    <xf numFmtId="0" fontId="13" fillId="36" borderId="18" applyNumberFormat="0" applyAlignment="0" applyProtection="0"/>
    <xf numFmtId="0" fontId="13" fillId="36" borderId="18" applyNumberFormat="0" applyAlignment="0" applyProtection="0"/>
    <xf numFmtId="0" fontId="13" fillId="36" borderId="18" applyNumberFormat="0" applyAlignment="0" applyProtection="0"/>
    <xf numFmtId="0" fontId="13" fillId="36" borderId="18" applyNumberFormat="0" applyAlignment="0" applyProtection="0"/>
    <xf numFmtId="0" fontId="13" fillId="36" borderId="18" applyNumberFormat="0" applyAlignment="0" applyProtection="0"/>
    <xf numFmtId="0" fontId="13" fillId="36" borderId="18" applyNumberFormat="0" applyAlignment="0" applyProtection="0"/>
    <xf numFmtId="0" fontId="13" fillId="36" borderId="18" applyNumberFormat="0" applyAlignment="0" applyProtection="0"/>
    <xf numFmtId="0" fontId="13" fillId="36" borderId="18" applyNumberFormat="0" applyAlignment="0" applyProtection="0"/>
    <xf numFmtId="0" fontId="13" fillId="36" borderId="18" applyNumberFormat="0" applyAlignment="0" applyProtection="0"/>
    <xf numFmtId="0" fontId="13" fillId="36" borderId="18" applyNumberFormat="0" applyAlignment="0" applyProtection="0"/>
    <xf numFmtId="0" fontId="13" fillId="36" borderId="18" applyNumberFormat="0" applyAlignment="0" applyProtection="0"/>
    <xf numFmtId="0" fontId="13" fillId="36" borderId="18" applyNumberFormat="0" applyAlignment="0" applyProtection="0"/>
    <xf numFmtId="0" fontId="13" fillId="36" borderId="18" applyNumberFormat="0" applyAlignment="0" applyProtection="0"/>
    <xf numFmtId="0" fontId="13" fillId="36" borderId="18" applyNumberFormat="0" applyAlignment="0" applyProtection="0"/>
    <xf numFmtId="0" fontId="13" fillId="36" borderId="18" applyNumberFormat="0" applyAlignment="0" applyProtection="0"/>
    <xf numFmtId="0" fontId="13" fillId="36" borderId="18" applyNumberFormat="0" applyAlignment="0" applyProtection="0"/>
    <xf numFmtId="0" fontId="13" fillId="36" borderId="18" applyNumberFormat="0" applyAlignment="0" applyProtection="0"/>
    <xf numFmtId="0" fontId="13" fillId="36" borderId="18" applyNumberFormat="0" applyAlignment="0" applyProtection="0"/>
    <xf numFmtId="0" fontId="13" fillId="36" borderId="18" applyNumberFormat="0" applyAlignment="0" applyProtection="0"/>
    <xf numFmtId="0" fontId="13" fillId="36" borderId="18" applyNumberFormat="0" applyAlignment="0" applyProtection="0"/>
    <xf numFmtId="0" fontId="13" fillId="36" borderId="18" applyNumberFormat="0" applyAlignment="0" applyProtection="0"/>
    <xf numFmtId="0" fontId="13" fillId="36" borderId="18" applyNumberFormat="0" applyAlignment="0" applyProtection="0"/>
    <xf numFmtId="0" fontId="13" fillId="36" borderId="18" applyNumberFormat="0" applyAlignment="0" applyProtection="0"/>
    <xf numFmtId="0" fontId="13" fillId="36" borderId="18" applyNumberFormat="0" applyAlignment="0" applyProtection="0"/>
    <xf numFmtId="0" fontId="13" fillId="36" borderId="18" applyNumberFormat="0" applyAlignment="0" applyProtection="0"/>
    <xf numFmtId="0" fontId="13" fillId="36" borderId="18" applyNumberFormat="0" applyAlignment="0" applyProtection="0"/>
    <xf numFmtId="0" fontId="13" fillId="36" borderId="18" applyNumberFormat="0" applyAlignment="0" applyProtection="0"/>
    <xf numFmtId="0" fontId="13" fillId="36" borderId="18" applyNumberFormat="0" applyAlignment="0" applyProtection="0"/>
    <xf numFmtId="0" fontId="13" fillId="36" borderId="18" applyNumberFormat="0" applyAlignment="0" applyProtection="0"/>
    <xf numFmtId="0" fontId="13" fillId="36" borderId="18" applyNumberFormat="0" applyAlignment="0" applyProtection="0"/>
    <xf numFmtId="0" fontId="13" fillId="36" borderId="18" applyNumberFormat="0" applyAlignment="0" applyProtection="0"/>
    <xf numFmtId="0" fontId="13" fillId="36" borderId="18" applyNumberFormat="0" applyAlignment="0" applyProtection="0"/>
    <xf numFmtId="0" fontId="13" fillId="36" borderId="18" applyNumberFormat="0" applyAlignment="0" applyProtection="0"/>
    <xf numFmtId="0" fontId="13" fillId="36" borderId="18" applyNumberFormat="0" applyAlignment="0" applyProtection="0"/>
    <xf numFmtId="0" fontId="13" fillId="36" borderId="18" applyNumberFormat="0" applyAlignment="0" applyProtection="0"/>
    <xf numFmtId="0" fontId="13" fillId="36" borderId="18" applyNumberFormat="0" applyAlignment="0" applyProtection="0"/>
    <xf numFmtId="0" fontId="13" fillId="36" borderId="18" applyNumberFormat="0" applyAlignment="0" applyProtection="0"/>
    <xf numFmtId="0" fontId="13" fillId="36" borderId="18" applyNumberFormat="0" applyAlignment="0" applyProtection="0"/>
    <xf numFmtId="0" fontId="13" fillId="36" borderId="18" applyNumberFormat="0" applyAlignment="0" applyProtection="0"/>
    <xf numFmtId="0" fontId="13" fillId="36" borderId="18" applyNumberFormat="0" applyAlignment="0" applyProtection="0"/>
    <xf numFmtId="0" fontId="13" fillId="36" borderId="18" applyNumberFormat="0" applyAlignment="0" applyProtection="0"/>
    <xf numFmtId="0" fontId="13" fillId="36" borderId="18" applyNumberFormat="0" applyAlignment="0" applyProtection="0"/>
    <xf numFmtId="0" fontId="13" fillId="36" borderId="18" applyNumberFormat="0" applyAlignment="0" applyProtection="0"/>
    <xf numFmtId="0" fontId="13" fillId="36" borderId="18" applyNumberFormat="0" applyAlignment="0" applyProtection="0"/>
    <xf numFmtId="0" fontId="13" fillId="36" borderId="18" applyNumberFormat="0" applyAlignment="0" applyProtection="0"/>
    <xf numFmtId="0" fontId="13" fillId="36" borderId="18" applyNumberFormat="0" applyAlignment="0" applyProtection="0"/>
    <xf numFmtId="0" fontId="13" fillId="36" borderId="18" applyNumberFormat="0" applyAlignment="0" applyProtection="0"/>
    <xf numFmtId="0" fontId="13" fillId="36" borderId="18" applyNumberFormat="0" applyAlignment="0" applyProtection="0"/>
    <xf numFmtId="0" fontId="13" fillId="36" borderId="18" applyNumberFormat="0" applyAlignment="0" applyProtection="0"/>
    <xf numFmtId="0" fontId="13" fillId="36" borderId="18" applyNumberFormat="0" applyAlignment="0" applyProtection="0"/>
    <xf numFmtId="0" fontId="13" fillId="36" borderId="18" applyNumberFormat="0" applyAlignment="0" applyProtection="0"/>
    <xf numFmtId="0" fontId="13" fillId="36" borderId="18" applyNumberFormat="0" applyAlignment="0" applyProtection="0"/>
    <xf numFmtId="0" fontId="13" fillId="36" borderId="18" applyNumberFormat="0" applyAlignment="0" applyProtection="0"/>
    <xf numFmtId="0" fontId="13" fillId="36" borderId="18" applyNumberFormat="0" applyAlignment="0" applyProtection="0"/>
    <xf numFmtId="0" fontId="13" fillId="36" borderId="18" applyNumberFormat="0" applyAlignment="0" applyProtection="0"/>
    <xf numFmtId="0" fontId="13" fillId="36" borderId="18" applyNumberFormat="0" applyAlignment="0" applyProtection="0"/>
    <xf numFmtId="0" fontId="13" fillId="36" borderId="18" applyNumberFormat="0" applyAlignment="0" applyProtection="0"/>
    <xf numFmtId="0" fontId="21" fillId="0" borderId="0" applyNumberFormat="0" applyFill="0" applyBorder="0" applyAlignment="0" applyProtection="0">
      <alignment vertical="top"/>
      <protection locked="0"/>
    </xf>
    <xf numFmtId="0" fontId="31" fillId="0" borderId="0" applyNumberFormat="0" applyFill="0" applyBorder="0" applyAlignment="0" applyProtection="0"/>
    <xf numFmtId="0" fontId="22" fillId="23" borderId="18" applyNumberFormat="0" applyAlignment="0" applyProtection="0"/>
    <xf numFmtId="0" fontId="22" fillId="23" borderId="18" applyNumberFormat="0" applyAlignment="0" applyProtection="0"/>
    <xf numFmtId="0" fontId="22" fillId="23" borderId="18" applyNumberFormat="0" applyAlignment="0" applyProtection="0"/>
    <xf numFmtId="0" fontId="22" fillId="23" borderId="18" applyNumberFormat="0" applyAlignment="0" applyProtection="0"/>
    <xf numFmtId="0" fontId="22" fillId="23" borderId="18" applyNumberFormat="0" applyAlignment="0" applyProtection="0"/>
    <xf numFmtId="0" fontId="22" fillId="23" borderId="18" applyNumberFormat="0" applyAlignment="0" applyProtection="0"/>
    <xf numFmtId="0" fontId="22" fillId="23" borderId="18" applyNumberFormat="0" applyAlignment="0" applyProtection="0"/>
    <xf numFmtId="0" fontId="22" fillId="23" borderId="18" applyNumberFormat="0" applyAlignment="0" applyProtection="0"/>
    <xf numFmtId="0" fontId="22" fillId="23" borderId="18" applyNumberFormat="0" applyAlignment="0" applyProtection="0"/>
    <xf numFmtId="0" fontId="22" fillId="23" borderId="18" applyNumberFormat="0" applyAlignment="0" applyProtection="0"/>
    <xf numFmtId="0" fontId="22" fillId="23" borderId="18" applyNumberFormat="0" applyAlignment="0" applyProtection="0"/>
    <xf numFmtId="0" fontId="22" fillId="23" borderId="18" applyNumberFormat="0" applyAlignment="0" applyProtection="0"/>
    <xf numFmtId="0" fontId="22" fillId="23" borderId="18" applyNumberFormat="0" applyAlignment="0" applyProtection="0"/>
    <xf numFmtId="0" fontId="22" fillId="23" borderId="18" applyNumberFormat="0" applyAlignment="0" applyProtection="0"/>
    <xf numFmtId="0" fontId="22" fillId="23" borderId="18" applyNumberFormat="0" applyAlignment="0" applyProtection="0"/>
    <xf numFmtId="0" fontId="22" fillId="23" borderId="18" applyNumberFormat="0" applyAlignment="0" applyProtection="0"/>
    <xf numFmtId="0" fontId="22" fillId="23" borderId="18" applyNumberFormat="0" applyAlignment="0" applyProtection="0"/>
    <xf numFmtId="0" fontId="22" fillId="23" borderId="18" applyNumberFormat="0" applyAlignment="0" applyProtection="0"/>
    <xf numFmtId="0" fontId="22" fillId="23" borderId="18" applyNumberFormat="0" applyAlignment="0" applyProtection="0"/>
    <xf numFmtId="0" fontId="22" fillId="23" borderId="18" applyNumberFormat="0" applyAlignment="0" applyProtection="0"/>
    <xf numFmtId="0" fontId="22" fillId="23" borderId="18" applyNumberFormat="0" applyAlignment="0" applyProtection="0"/>
    <xf numFmtId="0" fontId="22" fillId="23" borderId="18" applyNumberFormat="0" applyAlignment="0" applyProtection="0"/>
    <xf numFmtId="0" fontId="22" fillId="23" borderId="18" applyNumberFormat="0" applyAlignment="0" applyProtection="0"/>
    <xf numFmtId="0" fontId="22" fillId="23" borderId="18" applyNumberFormat="0" applyAlignment="0" applyProtection="0"/>
    <xf numFmtId="0" fontId="22" fillId="23" borderId="18" applyNumberFormat="0" applyAlignment="0" applyProtection="0"/>
    <xf numFmtId="0" fontId="22" fillId="23" borderId="18" applyNumberFormat="0" applyAlignment="0" applyProtection="0"/>
    <xf numFmtId="0" fontId="22" fillId="23" borderId="18" applyNumberFormat="0" applyAlignment="0" applyProtection="0"/>
    <xf numFmtId="0" fontId="22" fillId="23" borderId="18" applyNumberFormat="0" applyAlignment="0" applyProtection="0"/>
    <xf numFmtId="0" fontId="22" fillId="23" borderId="18" applyNumberFormat="0" applyAlignment="0" applyProtection="0"/>
    <xf numFmtId="0" fontId="22" fillId="23" borderId="18" applyNumberFormat="0" applyAlignment="0" applyProtection="0"/>
    <xf numFmtId="0" fontId="22" fillId="23" borderId="18" applyNumberFormat="0" applyAlignment="0" applyProtection="0"/>
    <xf numFmtId="0" fontId="22" fillId="23" borderId="18" applyNumberFormat="0" applyAlignment="0" applyProtection="0"/>
    <xf numFmtId="0" fontId="22" fillId="23" borderId="18" applyNumberFormat="0" applyAlignment="0" applyProtection="0"/>
    <xf numFmtId="0" fontId="22" fillId="23" borderId="18" applyNumberFormat="0" applyAlignment="0" applyProtection="0"/>
    <xf numFmtId="0" fontId="22" fillId="23" borderId="18" applyNumberFormat="0" applyAlignment="0" applyProtection="0"/>
    <xf numFmtId="0" fontId="22" fillId="23" borderId="18" applyNumberFormat="0" applyAlignment="0" applyProtection="0"/>
    <xf numFmtId="0" fontId="22" fillId="23" borderId="18" applyNumberFormat="0" applyAlignment="0" applyProtection="0"/>
    <xf numFmtId="0" fontId="22" fillId="23" borderId="18" applyNumberFormat="0" applyAlignment="0" applyProtection="0"/>
    <xf numFmtId="0" fontId="22" fillId="23" borderId="18" applyNumberFormat="0" applyAlignment="0" applyProtection="0"/>
    <xf numFmtId="0" fontId="22" fillId="23" borderId="18" applyNumberFormat="0" applyAlignment="0" applyProtection="0"/>
    <xf numFmtId="0" fontId="22" fillId="23" borderId="18" applyNumberFormat="0" applyAlignment="0" applyProtection="0"/>
    <xf numFmtId="0" fontId="22" fillId="23" borderId="18" applyNumberFormat="0" applyAlignment="0" applyProtection="0"/>
    <xf numFmtId="0" fontId="22" fillId="23" borderId="18" applyNumberFormat="0" applyAlignment="0" applyProtection="0"/>
    <xf numFmtId="0" fontId="22" fillId="23" borderId="18" applyNumberFormat="0" applyAlignment="0" applyProtection="0"/>
    <xf numFmtId="0" fontId="22" fillId="23" borderId="18" applyNumberFormat="0" applyAlignment="0" applyProtection="0"/>
    <xf numFmtId="0" fontId="22" fillId="23" borderId="18" applyNumberFormat="0" applyAlignment="0" applyProtection="0"/>
    <xf numFmtId="0" fontId="22" fillId="23" borderId="18" applyNumberFormat="0" applyAlignment="0" applyProtection="0"/>
    <xf numFmtId="0" fontId="22" fillId="23" borderId="18" applyNumberFormat="0" applyAlignment="0" applyProtection="0"/>
    <xf numFmtId="0" fontId="22" fillId="23" borderId="18" applyNumberFormat="0" applyAlignment="0" applyProtection="0"/>
    <xf numFmtId="0" fontId="22" fillId="23" borderId="18" applyNumberFormat="0" applyAlignment="0" applyProtection="0"/>
    <xf numFmtId="0" fontId="22" fillId="23" borderId="18" applyNumberFormat="0" applyAlignment="0" applyProtection="0"/>
    <xf numFmtId="0" fontId="22" fillId="23" borderId="18" applyNumberFormat="0" applyAlignment="0" applyProtection="0"/>
    <xf numFmtId="0" fontId="22" fillId="23" borderId="18" applyNumberFormat="0" applyAlignment="0" applyProtection="0"/>
    <xf numFmtId="0" fontId="22" fillId="23" borderId="18" applyNumberFormat="0" applyAlignment="0" applyProtection="0"/>
    <xf numFmtId="0" fontId="22" fillId="23" borderId="18" applyNumberFormat="0" applyAlignment="0" applyProtection="0"/>
    <xf numFmtId="0" fontId="22" fillId="23" borderId="18" applyNumberFormat="0" applyAlignment="0" applyProtection="0"/>
    <xf numFmtId="0" fontId="22" fillId="23" borderId="18" applyNumberFormat="0" applyAlignment="0" applyProtection="0"/>
    <xf numFmtId="0" fontId="22" fillId="23" borderId="18" applyNumberFormat="0" applyAlignment="0" applyProtection="0"/>
    <xf numFmtId="0" fontId="22" fillId="23" borderId="18" applyNumberFormat="0" applyAlignment="0" applyProtection="0"/>
    <xf numFmtId="0" fontId="22" fillId="23" borderId="18" applyNumberFormat="0" applyAlignment="0" applyProtection="0"/>
    <xf numFmtId="0" fontId="22" fillId="23" borderId="18" applyNumberFormat="0" applyAlignment="0" applyProtection="0"/>
    <xf numFmtId="0" fontId="22" fillId="23" borderId="18" applyNumberFormat="0" applyAlignment="0" applyProtection="0"/>
    <xf numFmtId="0" fontId="22" fillId="23" borderId="18" applyNumberFormat="0" applyAlignment="0" applyProtection="0"/>
    <xf numFmtId="0" fontId="22" fillId="23" borderId="18" applyNumberFormat="0" applyAlignment="0" applyProtection="0"/>
    <xf numFmtId="0" fontId="22" fillId="23" borderId="18" applyNumberFormat="0" applyAlignment="0" applyProtection="0"/>
    <xf numFmtId="0" fontId="22" fillId="23" borderId="18" applyNumberFormat="0" applyAlignment="0" applyProtection="0"/>
    <xf numFmtId="0" fontId="22" fillId="23" borderId="18" applyNumberFormat="0" applyAlignment="0" applyProtection="0"/>
    <xf numFmtId="0" fontId="22" fillId="23" borderId="18" applyNumberFormat="0" applyAlignment="0" applyProtection="0"/>
    <xf numFmtId="0" fontId="22" fillId="23" borderId="18" applyNumberFormat="0" applyAlignment="0" applyProtection="0"/>
    <xf numFmtId="0" fontId="22" fillId="23" borderId="18" applyNumberFormat="0" applyAlignment="0" applyProtection="0"/>
    <xf numFmtId="0" fontId="22" fillId="23" borderId="18" applyNumberFormat="0" applyAlignment="0" applyProtection="0"/>
    <xf numFmtId="0" fontId="22" fillId="23" borderId="18" applyNumberFormat="0" applyAlignment="0" applyProtection="0"/>
    <xf numFmtId="0" fontId="22" fillId="23" borderId="18" applyNumberFormat="0" applyAlignment="0" applyProtection="0"/>
    <xf numFmtId="0" fontId="22" fillId="23" borderId="18" applyNumberFormat="0" applyAlignment="0" applyProtection="0"/>
    <xf numFmtId="0" fontId="22" fillId="23" borderId="18" applyNumberFormat="0" applyAlignment="0" applyProtection="0"/>
    <xf numFmtId="0" fontId="22" fillId="23" borderId="18" applyNumberFormat="0" applyAlignment="0" applyProtection="0"/>
    <xf numFmtId="0" fontId="22" fillId="23" borderId="18" applyNumberFormat="0" applyAlignment="0" applyProtection="0"/>
    <xf numFmtId="0" fontId="22" fillId="23" borderId="18" applyNumberFormat="0" applyAlignment="0" applyProtection="0"/>
    <xf numFmtId="0" fontId="22" fillId="23" borderId="18" applyNumberFormat="0" applyAlignment="0" applyProtection="0"/>
    <xf numFmtId="0" fontId="22" fillId="23" borderId="18" applyNumberFormat="0" applyAlignment="0" applyProtection="0"/>
    <xf numFmtId="0" fontId="22" fillId="23" borderId="18" applyNumberFormat="0" applyAlignment="0" applyProtection="0"/>
    <xf numFmtId="0" fontId="22" fillId="23" borderId="18" applyNumberFormat="0" applyAlignment="0" applyProtection="0"/>
    <xf numFmtId="0" fontId="22" fillId="23" borderId="18" applyNumberFormat="0" applyAlignment="0" applyProtection="0"/>
    <xf numFmtId="0" fontId="22" fillId="23" borderId="18" applyNumberFormat="0" applyAlignment="0" applyProtection="0"/>
    <xf numFmtId="0" fontId="22" fillId="23" borderId="18" applyNumberFormat="0" applyAlignment="0" applyProtection="0"/>
    <xf numFmtId="0" fontId="22" fillId="23" borderId="18" applyNumberFormat="0" applyAlignment="0" applyProtection="0"/>
    <xf numFmtId="0" fontId="22" fillId="23" borderId="18" applyNumberFormat="0" applyAlignment="0" applyProtection="0"/>
    <xf numFmtId="0" fontId="22" fillId="23" borderId="18" applyNumberFormat="0" applyAlignment="0" applyProtection="0"/>
    <xf numFmtId="0" fontId="22" fillId="23" borderId="18" applyNumberFormat="0" applyAlignment="0" applyProtection="0"/>
    <xf numFmtId="0" fontId="22" fillId="23" borderId="18" applyNumberFormat="0" applyAlignment="0" applyProtection="0"/>
    <xf numFmtId="0" fontId="22" fillId="23" borderId="18" applyNumberFormat="0" applyAlignment="0" applyProtection="0"/>
    <xf numFmtId="0" fontId="22" fillId="23" borderId="18" applyNumberFormat="0" applyAlignment="0" applyProtection="0"/>
    <xf numFmtId="0" fontId="22" fillId="23" borderId="18" applyNumberFormat="0" applyAlignment="0" applyProtection="0"/>
    <xf numFmtId="0" fontId="22" fillId="23" borderId="18" applyNumberFormat="0" applyAlignment="0" applyProtection="0"/>
    <xf numFmtId="0" fontId="22" fillId="23" borderId="18" applyNumberFormat="0" applyAlignment="0" applyProtection="0"/>
    <xf numFmtId="0" fontId="22" fillId="23" borderId="18" applyNumberFormat="0" applyAlignment="0" applyProtection="0"/>
    <xf numFmtId="0" fontId="22" fillId="23" borderId="18" applyNumberFormat="0" applyAlignment="0" applyProtection="0"/>
    <xf numFmtId="0" fontId="22" fillId="23" borderId="18" applyNumberFormat="0" applyAlignment="0" applyProtection="0"/>
    <xf numFmtId="0" fontId="22" fillId="23" borderId="18" applyNumberFormat="0" applyAlignment="0" applyProtection="0"/>
    <xf numFmtId="0" fontId="22" fillId="23" borderId="18" applyNumberFormat="0" applyAlignment="0" applyProtection="0"/>
    <xf numFmtId="0" fontId="22" fillId="23" borderId="18" applyNumberFormat="0" applyAlignment="0" applyProtection="0"/>
    <xf numFmtId="0" fontId="22" fillId="23" borderId="18" applyNumberFormat="0" applyAlignment="0" applyProtection="0"/>
    <xf numFmtId="0" fontId="22" fillId="23" borderId="18" applyNumberFormat="0" applyAlignment="0" applyProtection="0"/>
    <xf numFmtId="0" fontId="22" fillId="23" borderId="18" applyNumberFormat="0" applyAlignment="0" applyProtection="0"/>
    <xf numFmtId="0" fontId="22" fillId="23" borderId="18" applyNumberFormat="0" applyAlignment="0" applyProtection="0"/>
    <xf numFmtId="0" fontId="22" fillId="23" borderId="18" applyNumberFormat="0" applyAlignment="0" applyProtection="0"/>
    <xf numFmtId="0" fontId="22" fillId="23" borderId="18" applyNumberFormat="0" applyAlignment="0" applyProtection="0"/>
    <xf numFmtId="0" fontId="22" fillId="23" borderId="18" applyNumberFormat="0" applyAlignment="0" applyProtection="0"/>
    <xf numFmtId="0" fontId="22" fillId="23" borderId="18" applyNumberFormat="0" applyAlignment="0" applyProtection="0"/>
    <xf numFmtId="0" fontId="22" fillId="23" borderId="18" applyNumberFormat="0" applyAlignment="0" applyProtection="0"/>
    <xf numFmtId="0" fontId="22" fillId="23" borderId="18" applyNumberFormat="0" applyAlignment="0" applyProtection="0"/>
    <xf numFmtId="0" fontId="22" fillId="23" borderId="18" applyNumberFormat="0" applyAlignment="0" applyProtection="0"/>
    <xf numFmtId="0" fontId="22" fillId="23" borderId="18" applyNumberFormat="0" applyAlignment="0" applyProtection="0"/>
    <xf numFmtId="0" fontId="22" fillId="23" borderId="18" applyNumberFormat="0" applyAlignment="0" applyProtection="0"/>
    <xf numFmtId="0" fontId="22" fillId="23" borderId="18" applyNumberFormat="0" applyAlignment="0" applyProtection="0"/>
    <xf numFmtId="0" fontId="22" fillId="23" borderId="18" applyNumberFormat="0" applyAlignment="0" applyProtection="0"/>
    <xf numFmtId="0" fontId="22" fillId="23" borderId="18" applyNumberFormat="0" applyAlignment="0" applyProtection="0"/>
    <xf numFmtId="0" fontId="22" fillId="23" borderId="18" applyNumberFormat="0" applyAlignment="0" applyProtection="0"/>
    <xf numFmtId="0" fontId="22" fillId="23" borderId="18" applyNumberFormat="0" applyAlignment="0" applyProtection="0"/>
    <xf numFmtId="0" fontId="22" fillId="23" borderId="18" applyNumberFormat="0" applyAlignment="0" applyProtection="0"/>
    <xf numFmtId="0" fontId="22" fillId="23" borderId="18" applyNumberFormat="0" applyAlignment="0" applyProtection="0"/>
    <xf numFmtId="0" fontId="22" fillId="23" borderId="18" applyNumberFormat="0" applyAlignment="0" applyProtection="0"/>
    <xf numFmtId="0" fontId="22" fillId="23" borderId="18" applyNumberFormat="0" applyAlignment="0" applyProtection="0"/>
    <xf numFmtId="0" fontId="22" fillId="23" borderId="18" applyNumberFormat="0" applyAlignment="0" applyProtection="0"/>
    <xf numFmtId="0" fontId="22" fillId="23" borderId="18" applyNumberFormat="0" applyAlignment="0" applyProtection="0"/>
    <xf numFmtId="0" fontId="22" fillId="23" borderId="18" applyNumberFormat="0" applyAlignment="0" applyProtection="0"/>
    <xf numFmtId="0" fontId="22" fillId="23" borderId="18" applyNumberFormat="0" applyAlignment="0" applyProtection="0"/>
    <xf numFmtId="0" fontId="22" fillId="23" borderId="18" applyNumberFormat="0" applyAlignment="0" applyProtection="0"/>
    <xf numFmtId="0" fontId="22" fillId="23" borderId="18" applyNumberFormat="0" applyAlignment="0" applyProtection="0"/>
    <xf numFmtId="0" fontId="22" fillId="23" borderId="18" applyNumberFormat="0" applyAlignment="0" applyProtection="0"/>
    <xf numFmtId="0" fontId="22" fillId="23" borderId="18" applyNumberFormat="0" applyAlignment="0" applyProtection="0"/>
    <xf numFmtId="0" fontId="22" fillId="23" borderId="18" applyNumberFormat="0" applyAlignment="0" applyProtection="0"/>
    <xf numFmtId="0" fontId="22" fillId="23" borderId="18" applyNumberFormat="0" applyAlignment="0" applyProtection="0"/>
    <xf numFmtId="0" fontId="22" fillId="23" borderId="18" applyNumberFormat="0" applyAlignment="0" applyProtection="0"/>
    <xf numFmtId="0" fontId="22" fillId="23" borderId="18" applyNumberFormat="0" applyAlignment="0" applyProtection="0"/>
    <xf numFmtId="0" fontId="22" fillId="23" borderId="18" applyNumberFormat="0" applyAlignment="0" applyProtection="0"/>
    <xf numFmtId="0" fontId="22" fillId="23" borderId="18" applyNumberFormat="0" applyAlignment="0" applyProtection="0"/>
    <xf numFmtId="0" fontId="22" fillId="23" borderId="18" applyNumberFormat="0" applyAlignment="0" applyProtection="0"/>
    <xf numFmtId="0" fontId="22" fillId="23" borderId="18" applyNumberFormat="0" applyAlignment="0" applyProtection="0"/>
    <xf numFmtId="0" fontId="22" fillId="23" borderId="18" applyNumberFormat="0" applyAlignment="0" applyProtection="0"/>
    <xf numFmtId="0" fontId="22" fillId="23" borderId="18" applyNumberFormat="0" applyAlignment="0" applyProtection="0"/>
    <xf numFmtId="0" fontId="22" fillId="23" borderId="18" applyNumberFormat="0" applyAlignment="0" applyProtection="0"/>
    <xf numFmtId="0" fontId="22" fillId="23" borderId="18" applyNumberFormat="0" applyAlignment="0" applyProtection="0"/>
    <xf numFmtId="0" fontId="22" fillId="23" borderId="18" applyNumberFormat="0" applyAlignment="0" applyProtection="0"/>
    <xf numFmtId="0" fontId="22" fillId="23" borderId="18" applyNumberFormat="0" applyAlignment="0" applyProtection="0"/>
    <xf numFmtId="0" fontId="22" fillId="23" borderId="18" applyNumberFormat="0" applyAlignment="0" applyProtection="0"/>
    <xf numFmtId="0" fontId="22" fillId="23" borderId="18" applyNumberFormat="0" applyAlignment="0" applyProtection="0"/>
    <xf numFmtId="0" fontId="22" fillId="23" borderId="18" applyNumberFormat="0" applyAlignment="0" applyProtection="0"/>
    <xf numFmtId="0" fontId="22" fillId="23" borderId="18" applyNumberFormat="0" applyAlignment="0" applyProtection="0"/>
    <xf numFmtId="0" fontId="22" fillId="23" borderId="18" applyNumberFormat="0" applyAlignment="0" applyProtection="0"/>
    <xf numFmtId="0" fontId="22" fillId="23" borderId="18" applyNumberFormat="0" applyAlignment="0" applyProtection="0"/>
    <xf numFmtId="0" fontId="22" fillId="23" borderId="18" applyNumberFormat="0" applyAlignment="0" applyProtection="0"/>
    <xf numFmtId="0" fontId="22" fillId="23" borderId="18" applyNumberFormat="0" applyAlignment="0" applyProtection="0"/>
    <xf numFmtId="0" fontId="22" fillId="23" borderId="18" applyNumberFormat="0" applyAlignment="0" applyProtection="0"/>
    <xf numFmtId="0" fontId="22" fillId="23" borderId="18" applyNumberFormat="0" applyAlignment="0" applyProtection="0"/>
    <xf numFmtId="0" fontId="22" fillId="23" borderId="18" applyNumberFormat="0" applyAlignment="0" applyProtection="0"/>
    <xf numFmtId="0" fontId="22" fillId="23" borderId="18" applyNumberFormat="0" applyAlignment="0" applyProtection="0"/>
    <xf numFmtId="0" fontId="22" fillId="23" borderId="18" applyNumberFormat="0" applyAlignment="0" applyProtection="0"/>
    <xf numFmtId="0" fontId="22" fillId="23" borderId="18" applyNumberFormat="0" applyAlignment="0" applyProtection="0"/>
    <xf numFmtId="0" fontId="22" fillId="23" borderId="18" applyNumberFormat="0" applyAlignment="0" applyProtection="0"/>
    <xf numFmtId="0" fontId="22" fillId="23" borderId="18" applyNumberFormat="0" applyAlignment="0" applyProtection="0"/>
    <xf numFmtId="0" fontId="22" fillId="23" borderId="18" applyNumberFormat="0" applyAlignment="0" applyProtection="0"/>
    <xf numFmtId="0" fontId="22" fillId="23" borderId="18" applyNumberFormat="0" applyAlignment="0" applyProtection="0"/>
    <xf numFmtId="0" fontId="22" fillId="23" borderId="18" applyNumberFormat="0" applyAlignment="0" applyProtection="0"/>
    <xf numFmtId="0" fontId="22" fillId="23" borderId="18" applyNumberFormat="0" applyAlignment="0" applyProtection="0"/>
    <xf numFmtId="0" fontId="22" fillId="23" borderId="18" applyNumberFormat="0" applyAlignment="0" applyProtection="0"/>
    <xf numFmtId="0" fontId="22" fillId="23" borderId="18" applyNumberFormat="0" applyAlignment="0" applyProtection="0"/>
    <xf numFmtId="0" fontId="22" fillId="23" borderId="18" applyNumberFormat="0" applyAlignment="0" applyProtection="0"/>
    <xf numFmtId="0" fontId="22" fillId="23" borderId="18" applyNumberFormat="0" applyAlignment="0" applyProtection="0"/>
    <xf numFmtId="0" fontId="22" fillId="23" borderId="18" applyNumberFormat="0" applyAlignment="0" applyProtection="0"/>
    <xf numFmtId="0" fontId="22" fillId="23" borderId="18" applyNumberFormat="0" applyAlignment="0" applyProtection="0"/>
    <xf numFmtId="0" fontId="22" fillId="23" borderId="18" applyNumberFormat="0" applyAlignment="0" applyProtection="0"/>
    <xf numFmtId="0" fontId="22" fillId="23" borderId="18" applyNumberFormat="0" applyAlignment="0" applyProtection="0"/>
    <xf numFmtId="0" fontId="22" fillId="23" borderId="18" applyNumberFormat="0" applyAlignment="0" applyProtection="0"/>
    <xf numFmtId="0" fontId="22" fillId="23" borderId="18" applyNumberFormat="0" applyAlignment="0" applyProtection="0"/>
    <xf numFmtId="0" fontId="22" fillId="23" borderId="18" applyNumberFormat="0" applyAlignment="0" applyProtection="0"/>
    <xf numFmtId="0" fontId="22" fillId="23" borderId="18" applyNumberFormat="0" applyAlignment="0" applyProtection="0"/>
    <xf numFmtId="0" fontId="22" fillId="23" borderId="18" applyNumberFormat="0" applyAlignment="0" applyProtection="0"/>
    <xf numFmtId="0" fontId="22" fillId="23" borderId="18" applyNumberFormat="0" applyAlignment="0" applyProtection="0"/>
    <xf numFmtId="0" fontId="22" fillId="23" borderId="18" applyNumberFormat="0" applyAlignment="0" applyProtection="0"/>
    <xf numFmtId="0" fontId="22" fillId="23" borderId="18" applyNumberFormat="0" applyAlignment="0" applyProtection="0"/>
    <xf numFmtId="0" fontId="22" fillId="23" borderId="18" applyNumberFormat="0" applyAlignment="0" applyProtection="0"/>
    <xf numFmtId="0" fontId="22" fillId="23" borderId="18" applyNumberFormat="0" applyAlignment="0" applyProtection="0"/>
    <xf numFmtId="0" fontId="22" fillId="23" borderId="18" applyNumberFormat="0" applyAlignment="0" applyProtection="0"/>
    <xf numFmtId="0" fontId="22" fillId="23" borderId="18" applyNumberFormat="0" applyAlignment="0" applyProtection="0"/>
    <xf numFmtId="0" fontId="22" fillId="23" borderId="18" applyNumberFormat="0" applyAlignment="0" applyProtection="0"/>
    <xf numFmtId="0" fontId="22" fillId="23" borderId="18" applyNumberFormat="0" applyAlignment="0" applyProtection="0"/>
    <xf numFmtId="0" fontId="22" fillId="23" borderId="18" applyNumberFormat="0" applyAlignment="0" applyProtection="0"/>
    <xf numFmtId="0" fontId="22" fillId="23" borderId="18" applyNumberFormat="0" applyAlignment="0" applyProtection="0"/>
    <xf numFmtId="0" fontId="22" fillId="23" borderId="18" applyNumberFormat="0" applyAlignment="0" applyProtection="0"/>
    <xf numFmtId="0" fontId="22" fillId="23" borderId="18" applyNumberFormat="0" applyAlignment="0" applyProtection="0"/>
    <xf numFmtId="0" fontId="22" fillId="23" borderId="18" applyNumberFormat="0" applyAlignment="0" applyProtection="0"/>
    <xf numFmtId="0" fontId="22" fillId="23" borderId="18" applyNumberFormat="0" applyAlignment="0" applyProtection="0"/>
    <xf numFmtId="0" fontId="22" fillId="23" borderId="18" applyNumberFormat="0" applyAlignment="0" applyProtection="0"/>
    <xf numFmtId="0" fontId="22" fillId="23" borderId="18" applyNumberFormat="0" applyAlignment="0" applyProtection="0"/>
    <xf numFmtId="0" fontId="22" fillId="23" borderId="18" applyNumberFormat="0" applyAlignment="0" applyProtection="0"/>
    <xf numFmtId="0" fontId="22" fillId="23" borderId="18" applyNumberFormat="0" applyAlignment="0" applyProtection="0"/>
    <xf numFmtId="0" fontId="22" fillId="23" borderId="18" applyNumberFormat="0" applyAlignment="0" applyProtection="0"/>
    <xf numFmtId="0" fontId="22" fillId="23" borderId="18" applyNumberFormat="0" applyAlignment="0" applyProtection="0"/>
    <xf numFmtId="0" fontId="22" fillId="23" borderId="18" applyNumberFormat="0" applyAlignment="0" applyProtection="0"/>
    <xf numFmtId="0" fontId="22" fillId="23" borderId="18" applyNumberFormat="0" applyAlignment="0" applyProtection="0"/>
    <xf numFmtId="0" fontId="22" fillId="23" borderId="18" applyNumberFormat="0" applyAlignment="0" applyProtection="0"/>
    <xf numFmtId="0" fontId="22" fillId="23" borderId="18" applyNumberFormat="0" applyAlignment="0" applyProtection="0"/>
    <xf numFmtId="0" fontId="22" fillId="23" borderId="18" applyNumberFormat="0" applyAlignment="0" applyProtection="0"/>
    <xf numFmtId="0" fontId="22" fillId="23" borderId="18" applyNumberFormat="0" applyAlignment="0" applyProtection="0"/>
    <xf numFmtId="0" fontId="22" fillId="23" borderId="18" applyNumberFormat="0" applyAlignment="0" applyProtection="0"/>
    <xf numFmtId="0" fontId="22" fillId="23" borderId="18" applyNumberFormat="0" applyAlignment="0" applyProtection="0"/>
    <xf numFmtId="0" fontId="22" fillId="23" borderId="18" applyNumberFormat="0" applyAlignment="0" applyProtection="0"/>
    <xf numFmtId="0" fontId="22" fillId="23" borderId="18" applyNumberFormat="0" applyAlignment="0" applyProtection="0"/>
    <xf numFmtId="0" fontId="22" fillId="23" borderId="18" applyNumberFormat="0" applyAlignment="0" applyProtection="0"/>
    <xf numFmtId="0" fontId="22" fillId="23" borderId="18" applyNumberFormat="0" applyAlignment="0" applyProtection="0"/>
    <xf numFmtId="0" fontId="22" fillId="23" borderId="18" applyNumberFormat="0" applyAlignment="0" applyProtection="0"/>
    <xf numFmtId="0" fontId="22" fillId="23" borderId="18" applyNumberFormat="0" applyAlignment="0" applyProtection="0"/>
    <xf numFmtId="0" fontId="22" fillId="23" borderId="18" applyNumberFormat="0" applyAlignment="0" applyProtection="0"/>
    <xf numFmtId="0" fontId="2" fillId="0" borderId="0"/>
    <xf numFmtId="0" fontId="1" fillId="0" borderId="0"/>
    <xf numFmtId="0" fontId="25" fillId="0" borderId="0"/>
    <xf numFmtId="0" fontId="25" fillId="0" borderId="0"/>
    <xf numFmtId="0" fontId="2" fillId="0" borderId="0"/>
    <xf numFmtId="0" fontId="25" fillId="0" borderId="0"/>
    <xf numFmtId="0" fontId="2" fillId="0" borderId="0"/>
    <xf numFmtId="0" fontId="5" fillId="0" borderId="0"/>
    <xf numFmtId="0" fontId="2" fillId="0" borderId="0"/>
    <xf numFmtId="0" fontId="25" fillId="0" borderId="0"/>
    <xf numFmtId="0" fontId="5" fillId="39" borderId="24" applyNumberFormat="0" applyFont="0" applyAlignment="0" applyProtection="0"/>
    <xf numFmtId="0" fontId="5" fillId="39" borderId="24" applyNumberFormat="0" applyFont="0" applyAlignment="0" applyProtection="0"/>
    <xf numFmtId="0" fontId="5" fillId="39" borderId="24" applyNumberFormat="0" applyFont="0" applyAlignment="0" applyProtection="0"/>
    <xf numFmtId="0" fontId="5" fillId="39" borderId="24" applyNumberFormat="0" applyFont="0" applyAlignment="0" applyProtection="0"/>
    <xf numFmtId="0" fontId="5" fillId="39" borderId="24" applyNumberFormat="0" applyFont="0" applyAlignment="0" applyProtection="0"/>
    <xf numFmtId="0" fontId="5" fillId="39" borderId="24" applyNumberFormat="0" applyFont="0" applyAlignment="0" applyProtection="0"/>
    <xf numFmtId="0" fontId="5" fillId="39" borderId="24" applyNumberFormat="0" applyFont="0" applyAlignment="0" applyProtection="0"/>
    <xf numFmtId="0" fontId="5" fillId="39" borderId="24" applyNumberFormat="0" applyFont="0" applyAlignment="0" applyProtection="0"/>
    <xf numFmtId="0" fontId="5" fillId="39" borderId="24" applyNumberFormat="0" applyFont="0" applyAlignment="0" applyProtection="0"/>
    <xf numFmtId="0" fontId="5" fillId="39" borderId="24" applyNumberFormat="0" applyFont="0" applyAlignment="0" applyProtection="0"/>
    <xf numFmtId="0" fontId="5" fillId="39" borderId="24" applyNumberFormat="0" applyFont="0" applyAlignment="0" applyProtection="0"/>
    <xf numFmtId="0" fontId="5" fillId="39" borderId="24" applyNumberFormat="0" applyFont="0" applyAlignment="0" applyProtection="0"/>
    <xf numFmtId="0" fontId="5" fillId="39" borderId="24" applyNumberFormat="0" applyFont="0" applyAlignment="0" applyProtection="0"/>
    <xf numFmtId="0" fontId="5" fillId="39" borderId="24" applyNumberFormat="0" applyFont="0" applyAlignment="0" applyProtection="0"/>
    <xf numFmtId="0" fontId="5" fillId="39" borderId="24" applyNumberFormat="0" applyFont="0" applyAlignment="0" applyProtection="0"/>
    <xf numFmtId="0" fontId="5" fillId="39" borderId="24" applyNumberFormat="0" applyFont="0" applyAlignment="0" applyProtection="0"/>
    <xf numFmtId="0" fontId="5" fillId="39" borderId="24" applyNumberFormat="0" applyFont="0" applyAlignment="0" applyProtection="0"/>
    <xf numFmtId="0" fontId="5" fillId="39" borderId="24" applyNumberFormat="0" applyFont="0" applyAlignment="0" applyProtection="0"/>
    <xf numFmtId="0" fontId="5" fillId="39" borderId="24" applyNumberFormat="0" applyFont="0" applyAlignment="0" applyProtection="0"/>
    <xf numFmtId="0" fontId="5" fillId="39" borderId="24" applyNumberFormat="0" applyFont="0" applyAlignment="0" applyProtection="0"/>
    <xf numFmtId="0" fontId="5" fillId="39" borderId="24" applyNumberFormat="0" applyFont="0" applyAlignment="0" applyProtection="0"/>
    <xf numFmtId="0" fontId="5" fillId="39" borderId="24" applyNumberFormat="0" applyFont="0" applyAlignment="0" applyProtection="0"/>
    <xf numFmtId="0" fontId="5" fillId="39" borderId="24" applyNumberFormat="0" applyFont="0" applyAlignment="0" applyProtection="0"/>
    <xf numFmtId="0" fontId="5" fillId="39" borderId="24" applyNumberFormat="0" applyFont="0" applyAlignment="0" applyProtection="0"/>
    <xf numFmtId="0" fontId="5" fillId="39" borderId="24" applyNumberFormat="0" applyFont="0" applyAlignment="0" applyProtection="0"/>
    <xf numFmtId="0" fontId="5" fillId="39" borderId="24" applyNumberFormat="0" applyFont="0" applyAlignment="0" applyProtection="0"/>
    <xf numFmtId="0" fontId="5" fillId="39" borderId="24" applyNumberFormat="0" applyFont="0" applyAlignment="0" applyProtection="0"/>
    <xf numFmtId="0" fontId="5" fillId="39" borderId="24" applyNumberFormat="0" applyFont="0" applyAlignment="0" applyProtection="0"/>
    <xf numFmtId="0" fontId="5" fillId="39" borderId="24" applyNumberFormat="0" applyFont="0" applyAlignment="0" applyProtection="0"/>
    <xf numFmtId="0" fontId="5" fillId="39" borderId="24" applyNumberFormat="0" applyFont="0" applyAlignment="0" applyProtection="0"/>
    <xf numFmtId="0" fontId="5" fillId="39" borderId="24" applyNumberFormat="0" applyFont="0" applyAlignment="0" applyProtection="0"/>
    <xf numFmtId="0" fontId="5" fillId="39" borderId="24" applyNumberFormat="0" applyFont="0" applyAlignment="0" applyProtection="0"/>
    <xf numFmtId="0" fontId="5" fillId="39" borderId="24" applyNumberFormat="0" applyFont="0" applyAlignment="0" applyProtection="0"/>
    <xf numFmtId="0" fontId="5" fillId="39" borderId="24" applyNumberFormat="0" applyFont="0" applyAlignment="0" applyProtection="0"/>
    <xf numFmtId="0" fontId="5" fillId="39" borderId="24" applyNumberFormat="0" applyFont="0" applyAlignment="0" applyProtection="0"/>
    <xf numFmtId="0" fontId="5" fillId="39" borderId="24" applyNumberFormat="0" applyFont="0" applyAlignment="0" applyProtection="0"/>
    <xf numFmtId="0" fontId="5" fillId="39" borderId="24" applyNumberFormat="0" applyFont="0" applyAlignment="0" applyProtection="0"/>
    <xf numFmtId="0" fontId="5" fillId="39" borderId="24" applyNumberFormat="0" applyFont="0" applyAlignment="0" applyProtection="0"/>
    <xf numFmtId="0" fontId="5" fillId="39" borderId="24" applyNumberFormat="0" applyFont="0" applyAlignment="0" applyProtection="0"/>
    <xf numFmtId="0" fontId="5" fillId="39" borderId="24" applyNumberFormat="0" applyFont="0" applyAlignment="0" applyProtection="0"/>
    <xf numFmtId="0" fontId="5" fillId="39" borderId="24" applyNumberFormat="0" applyFont="0" applyAlignment="0" applyProtection="0"/>
    <xf numFmtId="0" fontId="5" fillId="39" borderId="24" applyNumberFormat="0" applyFont="0" applyAlignment="0" applyProtection="0"/>
    <xf numFmtId="0" fontId="5" fillId="39" borderId="24" applyNumberFormat="0" applyFont="0" applyAlignment="0" applyProtection="0"/>
    <xf numFmtId="0" fontId="5" fillId="39" borderId="24" applyNumberFormat="0" applyFont="0" applyAlignment="0" applyProtection="0"/>
    <xf numFmtId="0" fontId="5" fillId="39" borderId="24" applyNumberFormat="0" applyFont="0" applyAlignment="0" applyProtection="0"/>
    <xf numFmtId="0" fontId="5" fillId="39" borderId="24" applyNumberFormat="0" applyFont="0" applyAlignment="0" applyProtection="0"/>
    <xf numFmtId="0" fontId="5" fillId="39" borderId="24" applyNumberFormat="0" applyFont="0" applyAlignment="0" applyProtection="0"/>
    <xf numFmtId="0" fontId="5" fillId="39" borderId="24" applyNumberFormat="0" applyFont="0" applyAlignment="0" applyProtection="0"/>
    <xf numFmtId="0" fontId="5" fillId="39" borderId="24" applyNumberFormat="0" applyFont="0" applyAlignment="0" applyProtection="0"/>
    <xf numFmtId="0" fontId="5" fillId="39" borderId="24" applyNumberFormat="0" applyFont="0" applyAlignment="0" applyProtection="0"/>
    <xf numFmtId="0" fontId="5" fillId="39" borderId="24" applyNumberFormat="0" applyFont="0" applyAlignment="0" applyProtection="0"/>
    <xf numFmtId="0" fontId="5" fillId="39" borderId="24" applyNumberFormat="0" applyFont="0" applyAlignment="0" applyProtection="0"/>
    <xf numFmtId="0" fontId="5" fillId="39" borderId="24" applyNumberFormat="0" applyFont="0" applyAlignment="0" applyProtection="0"/>
    <xf numFmtId="0" fontId="5" fillId="39" borderId="24" applyNumberFormat="0" applyFont="0" applyAlignment="0" applyProtection="0"/>
    <xf numFmtId="0" fontId="5" fillId="39" borderId="24" applyNumberFormat="0" applyFont="0" applyAlignment="0" applyProtection="0"/>
    <xf numFmtId="0" fontId="5" fillId="39" borderId="24" applyNumberFormat="0" applyFont="0" applyAlignment="0" applyProtection="0"/>
    <xf numFmtId="0" fontId="5" fillId="39" borderId="24" applyNumberFormat="0" applyFont="0" applyAlignment="0" applyProtection="0"/>
    <xf numFmtId="0" fontId="5" fillId="39" borderId="24" applyNumberFormat="0" applyFont="0" applyAlignment="0" applyProtection="0"/>
    <xf numFmtId="0" fontId="5" fillId="39" borderId="24" applyNumberFormat="0" applyFont="0" applyAlignment="0" applyProtection="0"/>
    <xf numFmtId="0" fontId="5" fillId="39" borderId="24" applyNumberFormat="0" applyFont="0" applyAlignment="0" applyProtection="0"/>
    <xf numFmtId="0" fontId="5" fillId="39" borderId="24" applyNumberFormat="0" applyFont="0" applyAlignment="0" applyProtection="0"/>
    <xf numFmtId="0" fontId="5" fillId="39" borderId="24" applyNumberFormat="0" applyFont="0" applyAlignment="0" applyProtection="0"/>
    <xf numFmtId="0" fontId="5" fillId="39" borderId="24" applyNumberFormat="0" applyFont="0" applyAlignment="0" applyProtection="0"/>
    <xf numFmtId="0" fontId="5" fillId="39" borderId="24" applyNumberFormat="0" applyFont="0" applyAlignment="0" applyProtection="0"/>
    <xf numFmtId="0" fontId="5" fillId="39" borderId="24" applyNumberFormat="0" applyFont="0" applyAlignment="0" applyProtection="0"/>
    <xf numFmtId="0" fontId="5" fillId="39" borderId="24" applyNumberFormat="0" applyFont="0" applyAlignment="0" applyProtection="0"/>
    <xf numFmtId="0" fontId="5" fillId="39" borderId="24" applyNumberFormat="0" applyFont="0" applyAlignment="0" applyProtection="0"/>
    <xf numFmtId="0" fontId="5" fillId="39" borderId="24" applyNumberFormat="0" applyFont="0" applyAlignment="0" applyProtection="0"/>
    <xf numFmtId="0" fontId="5" fillId="39" borderId="24" applyNumberFormat="0" applyFont="0" applyAlignment="0" applyProtection="0"/>
    <xf numFmtId="0" fontId="5" fillId="39" borderId="24" applyNumberFormat="0" applyFont="0" applyAlignment="0" applyProtection="0"/>
    <xf numFmtId="0" fontId="5" fillId="39" borderId="24" applyNumberFormat="0" applyFont="0" applyAlignment="0" applyProtection="0"/>
    <xf numFmtId="0" fontId="5" fillId="39" borderId="24" applyNumberFormat="0" applyFont="0" applyAlignment="0" applyProtection="0"/>
    <xf numFmtId="0" fontId="5" fillId="39" borderId="24" applyNumberFormat="0" applyFont="0" applyAlignment="0" applyProtection="0"/>
    <xf numFmtId="0" fontId="5" fillId="39" borderId="24" applyNumberFormat="0" applyFont="0" applyAlignment="0" applyProtection="0"/>
    <xf numFmtId="0" fontId="5" fillId="39" borderId="24" applyNumberFormat="0" applyFont="0" applyAlignment="0" applyProtection="0"/>
    <xf numFmtId="0" fontId="5" fillId="39" borderId="24" applyNumberFormat="0" applyFont="0" applyAlignment="0" applyProtection="0"/>
    <xf numFmtId="0" fontId="5" fillId="39" borderId="24" applyNumberFormat="0" applyFont="0" applyAlignment="0" applyProtection="0"/>
    <xf numFmtId="0" fontId="5" fillId="39" borderId="24" applyNumberFormat="0" applyFont="0" applyAlignment="0" applyProtection="0"/>
    <xf numFmtId="0" fontId="5" fillId="39" borderId="24" applyNumberFormat="0" applyFont="0" applyAlignment="0" applyProtection="0"/>
    <xf numFmtId="0" fontId="5" fillId="39" borderId="24" applyNumberFormat="0" applyFont="0" applyAlignment="0" applyProtection="0"/>
    <xf numFmtId="0" fontId="5" fillId="39" borderId="24" applyNumberFormat="0" applyFont="0" applyAlignment="0" applyProtection="0"/>
    <xf numFmtId="0" fontId="5" fillId="39" borderId="24" applyNumberFormat="0" applyFont="0" applyAlignment="0" applyProtection="0"/>
    <xf numFmtId="0" fontId="5" fillId="39" borderId="24" applyNumberFormat="0" applyFont="0" applyAlignment="0" applyProtection="0"/>
    <xf numFmtId="0" fontId="5" fillId="39" borderId="24" applyNumberFormat="0" applyFont="0" applyAlignment="0" applyProtection="0"/>
    <xf numFmtId="0" fontId="5" fillId="39" borderId="24" applyNumberFormat="0" applyFont="0" applyAlignment="0" applyProtection="0"/>
    <xf numFmtId="0" fontId="5" fillId="39" borderId="24" applyNumberFormat="0" applyFont="0" applyAlignment="0" applyProtection="0"/>
    <xf numFmtId="0" fontId="5" fillId="39" borderId="24" applyNumberFormat="0" applyFont="0" applyAlignment="0" applyProtection="0"/>
    <xf numFmtId="0" fontId="5" fillId="39" borderId="24" applyNumberFormat="0" applyFont="0" applyAlignment="0" applyProtection="0"/>
    <xf numFmtId="0" fontId="5" fillId="39" borderId="24" applyNumberFormat="0" applyFont="0" applyAlignment="0" applyProtection="0"/>
    <xf numFmtId="0" fontId="5" fillId="39" borderId="24" applyNumberFormat="0" applyFont="0" applyAlignment="0" applyProtection="0"/>
    <xf numFmtId="0" fontId="5" fillId="39" borderId="24" applyNumberFormat="0" applyFont="0" applyAlignment="0" applyProtection="0"/>
    <xf numFmtId="0" fontId="5" fillId="39" borderId="24" applyNumberFormat="0" applyFont="0" applyAlignment="0" applyProtection="0"/>
    <xf numFmtId="0" fontId="5" fillId="39" borderId="24" applyNumberFormat="0" applyFont="0" applyAlignment="0" applyProtection="0"/>
    <xf numFmtId="0" fontId="5" fillId="39" borderId="24" applyNumberFormat="0" applyFont="0" applyAlignment="0" applyProtection="0"/>
    <xf numFmtId="0" fontId="5" fillId="39" borderId="24" applyNumberFormat="0" applyFont="0" applyAlignment="0" applyProtection="0"/>
    <xf numFmtId="0" fontId="5" fillId="39" borderId="24" applyNumberFormat="0" applyFont="0" applyAlignment="0" applyProtection="0"/>
    <xf numFmtId="0" fontId="5" fillId="39" borderId="24" applyNumberFormat="0" applyFont="0" applyAlignment="0" applyProtection="0"/>
    <xf numFmtId="0" fontId="5" fillId="39" borderId="24" applyNumberFormat="0" applyFont="0" applyAlignment="0" applyProtection="0"/>
    <xf numFmtId="0" fontId="5" fillId="39" borderId="24" applyNumberFormat="0" applyFont="0" applyAlignment="0" applyProtection="0"/>
    <xf numFmtId="0" fontId="5" fillId="39" borderId="24" applyNumberFormat="0" applyFont="0" applyAlignment="0" applyProtection="0"/>
    <xf numFmtId="0" fontId="5" fillId="39" borderId="24" applyNumberFormat="0" applyFont="0" applyAlignment="0" applyProtection="0"/>
    <xf numFmtId="0" fontId="5" fillId="39" borderId="24" applyNumberFormat="0" applyFont="0" applyAlignment="0" applyProtection="0"/>
    <xf numFmtId="0" fontId="5" fillId="39" borderId="24" applyNumberFormat="0" applyFont="0" applyAlignment="0" applyProtection="0"/>
    <xf numFmtId="0" fontId="5" fillId="39" borderId="24" applyNumberFormat="0" applyFont="0" applyAlignment="0" applyProtection="0"/>
    <xf numFmtId="0" fontId="5" fillId="39" borderId="24" applyNumberFormat="0" applyFont="0" applyAlignment="0" applyProtection="0"/>
    <xf numFmtId="0" fontId="5" fillId="39" borderId="24" applyNumberFormat="0" applyFont="0" applyAlignment="0" applyProtection="0"/>
    <xf numFmtId="0" fontId="5" fillId="39" borderId="24" applyNumberFormat="0" applyFont="0" applyAlignment="0" applyProtection="0"/>
    <xf numFmtId="0" fontId="5" fillId="39" borderId="24" applyNumberFormat="0" applyFont="0" applyAlignment="0" applyProtection="0"/>
    <xf numFmtId="0" fontId="5" fillId="39" borderId="24" applyNumberFormat="0" applyFont="0" applyAlignment="0" applyProtection="0"/>
    <xf numFmtId="0" fontId="5" fillId="39" borderId="24" applyNumberFormat="0" applyFont="0" applyAlignment="0" applyProtection="0"/>
    <xf numFmtId="0" fontId="5" fillId="39" borderId="24" applyNumberFormat="0" applyFont="0" applyAlignment="0" applyProtection="0"/>
    <xf numFmtId="0" fontId="5" fillId="39" borderId="24" applyNumberFormat="0" applyFont="0" applyAlignment="0" applyProtection="0"/>
    <xf numFmtId="0" fontId="5" fillId="39" borderId="24" applyNumberFormat="0" applyFont="0" applyAlignment="0" applyProtection="0"/>
    <xf numFmtId="0" fontId="5" fillId="39" borderId="24" applyNumberFormat="0" applyFont="0" applyAlignment="0" applyProtection="0"/>
    <xf numFmtId="0" fontId="5" fillId="39" borderId="24" applyNumberFormat="0" applyFont="0" applyAlignment="0" applyProtection="0"/>
    <xf numFmtId="0" fontId="5" fillId="39" borderId="24" applyNumberFormat="0" applyFont="0" applyAlignment="0" applyProtection="0"/>
    <xf numFmtId="0" fontId="5" fillId="39" borderId="24" applyNumberFormat="0" applyFont="0" applyAlignment="0" applyProtection="0"/>
    <xf numFmtId="0" fontId="5" fillId="39" borderId="24" applyNumberFormat="0" applyFont="0" applyAlignment="0" applyProtection="0"/>
    <xf numFmtId="0" fontId="5" fillId="39" borderId="24" applyNumberFormat="0" applyFont="0" applyAlignment="0" applyProtection="0"/>
    <xf numFmtId="0" fontId="5" fillId="39" borderId="24" applyNumberFormat="0" applyFont="0" applyAlignment="0" applyProtection="0"/>
    <xf numFmtId="0" fontId="5" fillId="39" borderId="24" applyNumberFormat="0" applyFont="0" applyAlignment="0" applyProtection="0"/>
    <xf numFmtId="0" fontId="5" fillId="39" borderId="24" applyNumberFormat="0" applyFont="0" applyAlignment="0" applyProtection="0"/>
    <xf numFmtId="0" fontId="5" fillId="39" borderId="24" applyNumberFormat="0" applyFont="0" applyAlignment="0" applyProtection="0"/>
    <xf numFmtId="0" fontId="5" fillId="39" borderId="24" applyNumberFormat="0" applyFont="0" applyAlignment="0" applyProtection="0"/>
    <xf numFmtId="0" fontId="5" fillId="39" borderId="24" applyNumberFormat="0" applyFont="0" applyAlignment="0" applyProtection="0"/>
    <xf numFmtId="0" fontId="5" fillId="39" borderId="24" applyNumberFormat="0" applyFont="0" applyAlignment="0" applyProtection="0"/>
    <xf numFmtId="0" fontId="5" fillId="39" borderId="24" applyNumberFormat="0" applyFont="0" applyAlignment="0" applyProtection="0"/>
    <xf numFmtId="0" fontId="5" fillId="39" borderId="24" applyNumberFormat="0" applyFont="0" applyAlignment="0" applyProtection="0"/>
    <xf numFmtId="0" fontId="5" fillId="39" borderId="24" applyNumberFormat="0" applyFont="0" applyAlignment="0" applyProtection="0"/>
    <xf numFmtId="0" fontId="5" fillId="39" borderId="24" applyNumberFormat="0" applyFont="0" applyAlignment="0" applyProtection="0"/>
    <xf numFmtId="0" fontId="5" fillId="39" borderId="24" applyNumberFormat="0" applyFont="0" applyAlignment="0" applyProtection="0"/>
    <xf numFmtId="0" fontId="5" fillId="39" borderId="24" applyNumberFormat="0" applyFont="0" applyAlignment="0" applyProtection="0"/>
    <xf numFmtId="0" fontId="5" fillId="39" borderId="24" applyNumberFormat="0" applyFont="0" applyAlignment="0" applyProtection="0"/>
    <xf numFmtId="0" fontId="5" fillId="39" borderId="24" applyNumberFormat="0" applyFont="0" applyAlignment="0" applyProtection="0"/>
    <xf numFmtId="0" fontId="5" fillId="39" borderId="24" applyNumberFormat="0" applyFont="0" applyAlignment="0" applyProtection="0"/>
    <xf numFmtId="0" fontId="5" fillId="39" borderId="24" applyNumberFormat="0" applyFont="0" applyAlignment="0" applyProtection="0"/>
    <xf numFmtId="0" fontId="5" fillId="39" borderId="24" applyNumberFormat="0" applyFont="0" applyAlignment="0" applyProtection="0"/>
    <xf numFmtId="0" fontId="5" fillId="39" borderId="24" applyNumberFormat="0" applyFont="0" applyAlignment="0" applyProtection="0"/>
    <xf numFmtId="0" fontId="5" fillId="39" borderId="24" applyNumberFormat="0" applyFont="0" applyAlignment="0" applyProtection="0"/>
    <xf numFmtId="0" fontId="5" fillId="39" borderId="24" applyNumberFormat="0" applyFont="0" applyAlignment="0" applyProtection="0"/>
    <xf numFmtId="0" fontId="5" fillId="39" borderId="24" applyNumberFormat="0" applyFont="0" applyAlignment="0" applyProtection="0"/>
    <xf numFmtId="0" fontId="5" fillId="39" borderId="24" applyNumberFormat="0" applyFont="0" applyAlignment="0" applyProtection="0"/>
    <xf numFmtId="0" fontId="5" fillId="39" borderId="24" applyNumberFormat="0" applyFont="0" applyAlignment="0" applyProtection="0"/>
    <xf numFmtId="0" fontId="5" fillId="39" borderId="24" applyNumberFormat="0" applyFont="0" applyAlignment="0" applyProtection="0"/>
    <xf numFmtId="0" fontId="5" fillId="39" borderId="24" applyNumberFormat="0" applyFont="0" applyAlignment="0" applyProtection="0"/>
    <xf numFmtId="0" fontId="5" fillId="39" borderId="24" applyNumberFormat="0" applyFont="0" applyAlignment="0" applyProtection="0"/>
    <xf numFmtId="0" fontId="5" fillId="39" borderId="24" applyNumberFormat="0" applyFont="0" applyAlignment="0" applyProtection="0"/>
    <xf numFmtId="0" fontId="5" fillId="39" borderId="24" applyNumberFormat="0" applyFont="0" applyAlignment="0" applyProtection="0"/>
    <xf numFmtId="0" fontId="5" fillId="39" borderId="24" applyNumberFormat="0" applyFont="0" applyAlignment="0" applyProtection="0"/>
    <xf numFmtId="0" fontId="5" fillId="39" borderId="24" applyNumberFormat="0" applyFont="0" applyAlignment="0" applyProtection="0"/>
    <xf numFmtId="0" fontId="5" fillId="39" borderId="24" applyNumberFormat="0" applyFont="0" applyAlignment="0" applyProtection="0"/>
    <xf numFmtId="0" fontId="5" fillId="39" borderId="24" applyNumberFormat="0" applyFont="0" applyAlignment="0" applyProtection="0"/>
    <xf numFmtId="0" fontId="5" fillId="39" borderId="24" applyNumberFormat="0" applyFont="0" applyAlignment="0" applyProtection="0"/>
    <xf numFmtId="0" fontId="5" fillId="39" borderId="24" applyNumberFormat="0" applyFont="0" applyAlignment="0" applyProtection="0"/>
    <xf numFmtId="0" fontId="5" fillId="39" borderId="24" applyNumberFormat="0" applyFont="0" applyAlignment="0" applyProtection="0"/>
    <xf numFmtId="0" fontId="5" fillId="39" borderId="24" applyNumberFormat="0" applyFont="0" applyAlignment="0" applyProtection="0"/>
    <xf numFmtId="0" fontId="5" fillId="39" borderId="24" applyNumberFormat="0" applyFont="0" applyAlignment="0" applyProtection="0"/>
    <xf numFmtId="0" fontId="5" fillId="39" borderId="24" applyNumberFormat="0" applyFont="0" applyAlignment="0" applyProtection="0"/>
    <xf numFmtId="0" fontId="5" fillId="39" borderId="24" applyNumberFormat="0" applyFont="0" applyAlignment="0" applyProtection="0"/>
    <xf numFmtId="0" fontId="5" fillId="39" borderId="24" applyNumberFormat="0" applyFont="0" applyAlignment="0" applyProtection="0"/>
    <xf numFmtId="0" fontId="5" fillId="39" borderId="24" applyNumberFormat="0" applyFont="0" applyAlignment="0" applyProtection="0"/>
    <xf numFmtId="0" fontId="5" fillId="39" borderId="24" applyNumberFormat="0" applyFont="0" applyAlignment="0" applyProtection="0"/>
    <xf numFmtId="0" fontId="5" fillId="39" borderId="24" applyNumberFormat="0" applyFont="0" applyAlignment="0" applyProtection="0"/>
    <xf numFmtId="0" fontId="5" fillId="39" borderId="24" applyNumberFormat="0" applyFont="0" applyAlignment="0" applyProtection="0"/>
    <xf numFmtId="0" fontId="5" fillId="39" borderId="24" applyNumberFormat="0" applyFont="0" applyAlignment="0" applyProtection="0"/>
    <xf numFmtId="0" fontId="5" fillId="39" borderId="24" applyNumberFormat="0" applyFont="0" applyAlignment="0" applyProtection="0"/>
    <xf numFmtId="0" fontId="5" fillId="39" borderId="24" applyNumberFormat="0" applyFont="0" applyAlignment="0" applyProtection="0"/>
    <xf numFmtId="0" fontId="5" fillId="39" borderId="24" applyNumberFormat="0" applyFont="0" applyAlignment="0" applyProtection="0"/>
    <xf numFmtId="0" fontId="5" fillId="39" borderId="24" applyNumberFormat="0" applyFont="0" applyAlignment="0" applyProtection="0"/>
    <xf numFmtId="0" fontId="5" fillId="39" borderId="24" applyNumberFormat="0" applyFont="0" applyAlignment="0" applyProtection="0"/>
    <xf numFmtId="0" fontId="5" fillId="39" borderId="24" applyNumberFormat="0" applyFont="0" applyAlignment="0" applyProtection="0"/>
    <xf numFmtId="0" fontId="5" fillId="39" borderId="24" applyNumberFormat="0" applyFont="0" applyAlignment="0" applyProtection="0"/>
    <xf numFmtId="0" fontId="5" fillId="39" borderId="24" applyNumberFormat="0" applyFont="0" applyAlignment="0" applyProtection="0"/>
    <xf numFmtId="0" fontId="5" fillId="39" borderId="24" applyNumberFormat="0" applyFont="0" applyAlignment="0" applyProtection="0"/>
    <xf numFmtId="0" fontId="5" fillId="39" borderId="24" applyNumberFormat="0" applyFont="0" applyAlignment="0" applyProtection="0"/>
    <xf numFmtId="0" fontId="5" fillId="39" borderId="24" applyNumberFormat="0" applyFont="0" applyAlignment="0" applyProtection="0"/>
    <xf numFmtId="0" fontId="5" fillId="39" borderId="24" applyNumberFormat="0" applyFont="0" applyAlignment="0" applyProtection="0"/>
    <xf numFmtId="0" fontId="5" fillId="39" borderId="24" applyNumberFormat="0" applyFont="0" applyAlignment="0" applyProtection="0"/>
    <xf numFmtId="0" fontId="5" fillId="39" borderId="24" applyNumberFormat="0" applyFont="0" applyAlignment="0" applyProtection="0"/>
    <xf numFmtId="0" fontId="5" fillId="39" borderId="24" applyNumberFormat="0" applyFont="0" applyAlignment="0" applyProtection="0"/>
    <xf numFmtId="0" fontId="5" fillId="39" borderId="24" applyNumberFormat="0" applyFont="0" applyAlignment="0" applyProtection="0"/>
    <xf numFmtId="0" fontId="5" fillId="39" borderId="24" applyNumberFormat="0" applyFont="0" applyAlignment="0" applyProtection="0"/>
    <xf numFmtId="0" fontId="5" fillId="39" borderId="24" applyNumberFormat="0" applyFont="0" applyAlignment="0" applyProtection="0"/>
    <xf numFmtId="0" fontId="5" fillId="39" borderId="24" applyNumberFormat="0" applyFont="0" applyAlignment="0" applyProtection="0"/>
    <xf numFmtId="0" fontId="5" fillId="39" borderId="24" applyNumberFormat="0" applyFont="0" applyAlignment="0" applyProtection="0"/>
    <xf numFmtId="0" fontId="5" fillId="39" borderId="24" applyNumberFormat="0" applyFont="0" applyAlignment="0" applyProtection="0"/>
    <xf numFmtId="0" fontId="5" fillId="39" borderId="24" applyNumberFormat="0" applyFont="0" applyAlignment="0" applyProtection="0"/>
    <xf numFmtId="0" fontId="5" fillId="39" borderId="24" applyNumberFormat="0" applyFont="0" applyAlignment="0" applyProtection="0"/>
    <xf numFmtId="0" fontId="5" fillId="39" borderId="24" applyNumberFormat="0" applyFont="0" applyAlignment="0" applyProtection="0"/>
    <xf numFmtId="0" fontId="5" fillId="39" borderId="24" applyNumberFormat="0" applyFont="0" applyAlignment="0" applyProtection="0"/>
    <xf numFmtId="0" fontId="5" fillId="39" borderId="24" applyNumberFormat="0" applyFont="0" applyAlignment="0" applyProtection="0"/>
    <xf numFmtId="0" fontId="5" fillId="39" borderId="24" applyNumberFormat="0" applyFont="0" applyAlignment="0" applyProtection="0"/>
    <xf numFmtId="0" fontId="5" fillId="39" borderId="24" applyNumberFormat="0" applyFont="0" applyAlignment="0" applyProtection="0"/>
    <xf numFmtId="0" fontId="5" fillId="39" borderId="24" applyNumberFormat="0" applyFont="0" applyAlignment="0" applyProtection="0"/>
    <xf numFmtId="0" fontId="5" fillId="39" borderId="24" applyNumberFormat="0" applyFont="0" applyAlignment="0" applyProtection="0"/>
    <xf numFmtId="0" fontId="5" fillId="39" borderId="24" applyNumberFormat="0" applyFont="0" applyAlignment="0" applyProtection="0"/>
    <xf numFmtId="0" fontId="5" fillId="39" borderId="24" applyNumberFormat="0" applyFont="0" applyAlignment="0" applyProtection="0"/>
    <xf numFmtId="0" fontId="5" fillId="39" borderId="24" applyNumberFormat="0" applyFont="0" applyAlignment="0" applyProtection="0"/>
    <xf numFmtId="0" fontId="5" fillId="39" borderId="24" applyNumberFormat="0" applyFont="0" applyAlignment="0" applyProtection="0"/>
    <xf numFmtId="0" fontId="5" fillId="39" borderId="24" applyNumberFormat="0" applyFont="0" applyAlignment="0" applyProtection="0"/>
    <xf numFmtId="0" fontId="5" fillId="39" borderId="24" applyNumberFormat="0" applyFont="0" applyAlignment="0" applyProtection="0"/>
    <xf numFmtId="0" fontId="5" fillId="39" borderId="24" applyNumberFormat="0" applyFont="0" applyAlignment="0" applyProtection="0"/>
    <xf numFmtId="0" fontId="5" fillId="39" borderId="24" applyNumberFormat="0" applyFont="0" applyAlignment="0" applyProtection="0"/>
    <xf numFmtId="0" fontId="5" fillId="39" borderId="24" applyNumberFormat="0" applyFont="0" applyAlignment="0" applyProtection="0"/>
    <xf numFmtId="0" fontId="5" fillId="39" borderId="24" applyNumberFormat="0" applyFont="0" applyAlignment="0" applyProtection="0"/>
    <xf numFmtId="0" fontId="5" fillId="39" borderId="24" applyNumberFormat="0" applyFont="0" applyAlignment="0" applyProtection="0"/>
    <xf numFmtId="0" fontId="5" fillId="39" borderId="24" applyNumberFormat="0" applyFont="0" applyAlignment="0" applyProtection="0"/>
    <xf numFmtId="0" fontId="5" fillId="39" borderId="24" applyNumberFormat="0" applyFont="0" applyAlignment="0" applyProtection="0"/>
    <xf numFmtId="0" fontId="5" fillId="39" borderId="24" applyNumberFormat="0" applyFont="0" applyAlignment="0" applyProtection="0"/>
    <xf numFmtId="0" fontId="5" fillId="39" borderId="24" applyNumberFormat="0" applyFont="0" applyAlignment="0" applyProtection="0"/>
    <xf numFmtId="0" fontId="5" fillId="39" borderId="24" applyNumberFormat="0" applyFont="0" applyAlignment="0" applyProtection="0"/>
    <xf numFmtId="0" fontId="5" fillId="39" borderId="24" applyNumberFormat="0" applyFont="0" applyAlignment="0" applyProtection="0"/>
    <xf numFmtId="0" fontId="5" fillId="39" borderId="24" applyNumberFormat="0" applyFont="0" applyAlignment="0" applyProtection="0"/>
    <xf numFmtId="0" fontId="5" fillId="39" borderId="24" applyNumberFormat="0" applyFont="0" applyAlignment="0" applyProtection="0"/>
    <xf numFmtId="0" fontId="5" fillId="39" borderId="24" applyNumberFormat="0" applyFont="0" applyAlignment="0" applyProtection="0"/>
    <xf numFmtId="0" fontId="5" fillId="39" borderId="24" applyNumberFormat="0" applyFont="0" applyAlignment="0" applyProtection="0"/>
    <xf numFmtId="0" fontId="5" fillId="39" borderId="24" applyNumberFormat="0" applyFont="0" applyAlignment="0" applyProtection="0"/>
    <xf numFmtId="0" fontId="5" fillId="39" borderId="24" applyNumberFormat="0" applyFont="0" applyAlignment="0" applyProtection="0"/>
    <xf numFmtId="0" fontId="5" fillId="39" borderId="24" applyNumberFormat="0" applyFont="0" applyAlignment="0" applyProtection="0"/>
    <xf numFmtId="0" fontId="5" fillId="39" borderId="24" applyNumberFormat="0" applyFont="0" applyAlignment="0" applyProtection="0"/>
    <xf numFmtId="0" fontId="5" fillId="39" borderId="24" applyNumberFormat="0" applyFont="0" applyAlignment="0" applyProtection="0"/>
    <xf numFmtId="0" fontId="27" fillId="36" borderId="25" applyNumberFormat="0" applyAlignment="0" applyProtection="0"/>
    <xf numFmtId="0" fontId="27" fillId="36" borderId="25" applyNumberFormat="0" applyAlignment="0" applyProtection="0"/>
    <xf numFmtId="0" fontId="27" fillId="36" borderId="25" applyNumberFormat="0" applyAlignment="0" applyProtection="0"/>
    <xf numFmtId="0" fontId="27" fillId="36" borderId="25" applyNumberFormat="0" applyAlignment="0" applyProtection="0"/>
    <xf numFmtId="0" fontId="27" fillId="36" borderId="25" applyNumberFormat="0" applyAlignment="0" applyProtection="0"/>
    <xf numFmtId="0" fontId="27" fillId="36" borderId="25" applyNumberFormat="0" applyAlignment="0" applyProtection="0"/>
    <xf numFmtId="0" fontId="27" fillId="36" borderId="25" applyNumberFormat="0" applyAlignment="0" applyProtection="0"/>
    <xf numFmtId="0" fontId="27" fillId="36" borderId="25" applyNumberFormat="0" applyAlignment="0" applyProtection="0"/>
    <xf numFmtId="0" fontId="27" fillId="36" borderId="25" applyNumberFormat="0" applyAlignment="0" applyProtection="0"/>
    <xf numFmtId="0" fontId="27" fillId="36" borderId="25" applyNumberFormat="0" applyAlignment="0" applyProtection="0"/>
    <xf numFmtId="0" fontId="27" fillId="36" borderId="25" applyNumberFormat="0" applyAlignment="0" applyProtection="0"/>
    <xf numFmtId="0" fontId="27" fillId="36" borderId="25" applyNumberFormat="0" applyAlignment="0" applyProtection="0"/>
    <xf numFmtId="0" fontId="27" fillId="36" borderId="25" applyNumberFormat="0" applyAlignment="0" applyProtection="0"/>
    <xf numFmtId="0" fontId="27" fillId="36" borderId="25" applyNumberFormat="0" applyAlignment="0" applyProtection="0"/>
    <xf numFmtId="0" fontId="27" fillId="36" borderId="25" applyNumberFormat="0" applyAlignment="0" applyProtection="0"/>
    <xf numFmtId="0" fontId="27" fillId="36" borderId="25" applyNumberFormat="0" applyAlignment="0" applyProtection="0"/>
    <xf numFmtId="0" fontId="27" fillId="36" borderId="25" applyNumberFormat="0" applyAlignment="0" applyProtection="0"/>
    <xf numFmtId="0" fontId="27" fillId="36" borderId="25" applyNumberFormat="0" applyAlignment="0" applyProtection="0"/>
    <xf numFmtId="0" fontId="27" fillId="36" borderId="25" applyNumberFormat="0" applyAlignment="0" applyProtection="0"/>
    <xf numFmtId="0" fontId="27" fillId="36" borderId="25" applyNumberFormat="0" applyAlignment="0" applyProtection="0"/>
    <xf numFmtId="0" fontId="27" fillId="36" borderId="25" applyNumberFormat="0" applyAlignment="0" applyProtection="0"/>
    <xf numFmtId="0" fontId="27" fillId="36" borderId="25" applyNumberFormat="0" applyAlignment="0" applyProtection="0"/>
    <xf numFmtId="0" fontId="27" fillId="36" borderId="25" applyNumberFormat="0" applyAlignment="0" applyProtection="0"/>
    <xf numFmtId="0" fontId="27" fillId="36" borderId="25" applyNumberFormat="0" applyAlignment="0" applyProtection="0"/>
    <xf numFmtId="0" fontId="27" fillId="36" borderId="25" applyNumberFormat="0" applyAlignment="0" applyProtection="0"/>
    <xf numFmtId="0" fontId="27" fillId="36" borderId="25" applyNumberFormat="0" applyAlignment="0" applyProtection="0"/>
    <xf numFmtId="0" fontId="27" fillId="36" borderId="25" applyNumberFormat="0" applyAlignment="0" applyProtection="0"/>
    <xf numFmtId="0" fontId="27" fillId="36" borderId="25" applyNumberFormat="0" applyAlignment="0" applyProtection="0"/>
    <xf numFmtId="0" fontId="27" fillId="36" borderId="25" applyNumberFormat="0" applyAlignment="0" applyProtection="0"/>
    <xf numFmtId="0" fontId="27" fillId="36" borderId="25" applyNumberFormat="0" applyAlignment="0" applyProtection="0"/>
    <xf numFmtId="0" fontId="27" fillId="36" borderId="25" applyNumberFormat="0" applyAlignment="0" applyProtection="0"/>
    <xf numFmtId="0" fontId="27" fillId="36" borderId="25" applyNumberFormat="0" applyAlignment="0" applyProtection="0"/>
    <xf numFmtId="0" fontId="27" fillId="36" borderId="25" applyNumberFormat="0" applyAlignment="0" applyProtection="0"/>
    <xf numFmtId="0" fontId="27" fillId="36" borderId="25" applyNumberFormat="0" applyAlignment="0" applyProtection="0"/>
    <xf numFmtId="0" fontId="27" fillId="36" borderId="25" applyNumberFormat="0" applyAlignment="0" applyProtection="0"/>
    <xf numFmtId="0" fontId="27" fillId="36" borderId="25" applyNumberFormat="0" applyAlignment="0" applyProtection="0"/>
    <xf numFmtId="0" fontId="27" fillId="36" borderId="25" applyNumberFormat="0" applyAlignment="0" applyProtection="0"/>
    <xf numFmtId="0" fontId="27" fillId="36" borderId="25" applyNumberFormat="0" applyAlignment="0" applyProtection="0"/>
    <xf numFmtId="0" fontId="27" fillId="36" borderId="25" applyNumberFormat="0" applyAlignment="0" applyProtection="0"/>
    <xf numFmtId="0" fontId="27" fillId="36" borderId="25" applyNumberFormat="0" applyAlignment="0" applyProtection="0"/>
    <xf numFmtId="0" fontId="27" fillId="36" borderId="25" applyNumberFormat="0" applyAlignment="0" applyProtection="0"/>
    <xf numFmtId="0" fontId="27" fillId="36" borderId="25" applyNumberFormat="0" applyAlignment="0" applyProtection="0"/>
    <xf numFmtId="0" fontId="27" fillId="36" borderId="25" applyNumberFormat="0" applyAlignment="0" applyProtection="0"/>
    <xf numFmtId="0" fontId="27" fillId="36" borderId="25" applyNumberFormat="0" applyAlignment="0" applyProtection="0"/>
    <xf numFmtId="0" fontId="27" fillId="36" borderId="25" applyNumberFormat="0" applyAlignment="0" applyProtection="0"/>
    <xf numFmtId="0" fontId="27" fillId="36" borderId="25" applyNumberFormat="0" applyAlignment="0" applyProtection="0"/>
    <xf numFmtId="0" fontId="27" fillId="36" borderId="25" applyNumberFormat="0" applyAlignment="0" applyProtection="0"/>
    <xf numFmtId="0" fontId="27" fillId="36" borderId="25" applyNumberFormat="0" applyAlignment="0" applyProtection="0"/>
    <xf numFmtId="0" fontId="27" fillId="36" borderId="25" applyNumberFormat="0" applyAlignment="0" applyProtection="0"/>
    <xf numFmtId="0" fontId="27" fillId="36" borderId="25" applyNumberFormat="0" applyAlignment="0" applyProtection="0"/>
    <xf numFmtId="0" fontId="27" fillId="36" borderId="25" applyNumberFormat="0" applyAlignment="0" applyProtection="0"/>
    <xf numFmtId="0" fontId="27" fillId="36" borderId="25" applyNumberFormat="0" applyAlignment="0" applyProtection="0"/>
    <xf numFmtId="0" fontId="27" fillId="36" borderId="25" applyNumberFormat="0" applyAlignment="0" applyProtection="0"/>
    <xf numFmtId="0" fontId="27" fillId="36" borderId="25" applyNumberFormat="0" applyAlignment="0" applyProtection="0"/>
    <xf numFmtId="0" fontId="27" fillId="36" borderId="25" applyNumberFormat="0" applyAlignment="0" applyProtection="0"/>
    <xf numFmtId="0" fontId="27" fillId="36" borderId="25" applyNumberFormat="0" applyAlignment="0" applyProtection="0"/>
    <xf numFmtId="0" fontId="27" fillId="36" borderId="25" applyNumberFormat="0" applyAlignment="0" applyProtection="0"/>
    <xf numFmtId="0" fontId="27" fillId="36" borderId="25" applyNumberFormat="0" applyAlignment="0" applyProtection="0"/>
    <xf numFmtId="0" fontId="27" fillId="36" borderId="25" applyNumberFormat="0" applyAlignment="0" applyProtection="0"/>
    <xf numFmtId="0" fontId="27" fillId="36" borderId="25" applyNumberFormat="0" applyAlignment="0" applyProtection="0"/>
    <xf numFmtId="0" fontId="27" fillId="36" borderId="25" applyNumberFormat="0" applyAlignment="0" applyProtection="0"/>
    <xf numFmtId="0" fontId="27" fillId="36" borderId="25" applyNumberFormat="0" applyAlignment="0" applyProtection="0"/>
    <xf numFmtId="0" fontId="27" fillId="36" borderId="25" applyNumberFormat="0" applyAlignment="0" applyProtection="0"/>
    <xf numFmtId="0" fontId="27" fillId="36" borderId="25" applyNumberFormat="0" applyAlignment="0" applyProtection="0"/>
    <xf numFmtId="0" fontId="27" fillId="36" borderId="25" applyNumberFormat="0" applyAlignment="0" applyProtection="0"/>
    <xf numFmtId="0" fontId="27" fillId="36" borderId="25" applyNumberFormat="0" applyAlignment="0" applyProtection="0"/>
    <xf numFmtId="0" fontId="27" fillId="36" borderId="25" applyNumberFormat="0" applyAlignment="0" applyProtection="0"/>
    <xf numFmtId="0" fontId="27" fillId="36" borderId="25" applyNumberFormat="0" applyAlignment="0" applyProtection="0"/>
    <xf numFmtId="0" fontId="27" fillId="36" borderId="25" applyNumberFormat="0" applyAlignment="0" applyProtection="0"/>
    <xf numFmtId="0" fontId="27" fillId="36" borderId="25" applyNumberFormat="0" applyAlignment="0" applyProtection="0"/>
    <xf numFmtId="0" fontId="27" fillId="36" borderId="25" applyNumberFormat="0" applyAlignment="0" applyProtection="0"/>
    <xf numFmtId="0" fontId="27" fillId="36" borderId="25" applyNumberFormat="0" applyAlignment="0" applyProtection="0"/>
    <xf numFmtId="0" fontId="27" fillId="36" borderId="25" applyNumberFormat="0" applyAlignment="0" applyProtection="0"/>
    <xf numFmtId="0" fontId="27" fillId="36" borderId="25" applyNumberFormat="0" applyAlignment="0" applyProtection="0"/>
    <xf numFmtId="0" fontId="27" fillId="36" borderId="25" applyNumberFormat="0" applyAlignment="0" applyProtection="0"/>
    <xf numFmtId="0" fontId="27" fillId="36" borderId="25" applyNumberFormat="0" applyAlignment="0" applyProtection="0"/>
    <xf numFmtId="0" fontId="27" fillId="36" borderId="25" applyNumberFormat="0" applyAlignment="0" applyProtection="0"/>
    <xf numFmtId="0" fontId="27" fillId="36" borderId="25" applyNumberFormat="0" applyAlignment="0" applyProtection="0"/>
    <xf numFmtId="0" fontId="27" fillId="36" borderId="25" applyNumberFormat="0" applyAlignment="0" applyProtection="0"/>
    <xf numFmtId="0" fontId="27" fillId="36" borderId="25" applyNumberFormat="0" applyAlignment="0" applyProtection="0"/>
    <xf numFmtId="0" fontId="27" fillId="36" borderId="25" applyNumberFormat="0" applyAlignment="0" applyProtection="0"/>
    <xf numFmtId="0" fontId="27" fillId="36" borderId="25" applyNumberFormat="0" applyAlignment="0" applyProtection="0"/>
    <xf numFmtId="0" fontId="27" fillId="36" borderId="25" applyNumberFormat="0" applyAlignment="0" applyProtection="0"/>
    <xf numFmtId="0" fontId="27" fillId="36" borderId="25" applyNumberFormat="0" applyAlignment="0" applyProtection="0"/>
    <xf numFmtId="0" fontId="27" fillId="36" borderId="25" applyNumberFormat="0" applyAlignment="0" applyProtection="0"/>
    <xf numFmtId="0" fontId="27" fillId="36" borderId="25" applyNumberFormat="0" applyAlignment="0" applyProtection="0"/>
    <xf numFmtId="0" fontId="27" fillId="36" borderId="25" applyNumberFormat="0" applyAlignment="0" applyProtection="0"/>
    <xf numFmtId="0" fontId="27" fillId="36" borderId="25" applyNumberFormat="0" applyAlignment="0" applyProtection="0"/>
    <xf numFmtId="0" fontId="27" fillId="36" borderId="25" applyNumberFormat="0" applyAlignment="0" applyProtection="0"/>
    <xf numFmtId="0" fontId="27" fillId="36" borderId="25" applyNumberFormat="0" applyAlignment="0" applyProtection="0"/>
    <xf numFmtId="0" fontId="27" fillId="36" borderId="25" applyNumberFormat="0" applyAlignment="0" applyProtection="0"/>
    <xf numFmtId="0" fontId="27" fillId="36" borderId="25" applyNumberFormat="0" applyAlignment="0" applyProtection="0"/>
    <xf numFmtId="0" fontId="27" fillId="36" borderId="25" applyNumberFormat="0" applyAlignment="0" applyProtection="0"/>
    <xf numFmtId="0" fontId="27" fillId="36" borderId="25" applyNumberFormat="0" applyAlignment="0" applyProtection="0"/>
    <xf numFmtId="0" fontId="27" fillId="36" borderId="25" applyNumberFormat="0" applyAlignment="0" applyProtection="0"/>
    <xf numFmtId="0" fontId="27" fillId="36" borderId="25" applyNumberFormat="0" applyAlignment="0" applyProtection="0"/>
    <xf numFmtId="0" fontId="27" fillId="36" borderId="25" applyNumberFormat="0" applyAlignment="0" applyProtection="0"/>
    <xf numFmtId="0" fontId="27" fillId="36" borderId="25" applyNumberFormat="0" applyAlignment="0" applyProtection="0"/>
    <xf numFmtId="0" fontId="27" fillId="36" borderId="25" applyNumberFormat="0" applyAlignment="0" applyProtection="0"/>
    <xf numFmtId="0" fontId="27" fillId="36" borderId="25" applyNumberFormat="0" applyAlignment="0" applyProtection="0"/>
    <xf numFmtId="0" fontId="27" fillId="36" borderId="25" applyNumberFormat="0" applyAlignment="0" applyProtection="0"/>
    <xf numFmtId="0" fontId="27" fillId="36" borderId="25" applyNumberFormat="0" applyAlignment="0" applyProtection="0"/>
    <xf numFmtId="0" fontId="27" fillId="36" borderId="25" applyNumberFormat="0" applyAlignment="0" applyProtection="0"/>
    <xf numFmtId="0" fontId="27" fillId="36" borderId="25" applyNumberFormat="0" applyAlignment="0" applyProtection="0"/>
    <xf numFmtId="0" fontId="27" fillId="36" borderId="25" applyNumberFormat="0" applyAlignment="0" applyProtection="0"/>
    <xf numFmtId="0" fontId="27" fillId="36" borderId="25" applyNumberFormat="0" applyAlignment="0" applyProtection="0"/>
    <xf numFmtId="0" fontId="27" fillId="36" borderId="25" applyNumberFormat="0" applyAlignment="0" applyProtection="0"/>
    <xf numFmtId="0" fontId="27" fillId="36" borderId="25" applyNumberFormat="0" applyAlignment="0" applyProtection="0"/>
    <xf numFmtId="0" fontId="27" fillId="36" borderId="25" applyNumberFormat="0" applyAlignment="0" applyProtection="0"/>
    <xf numFmtId="0" fontId="27" fillId="36" borderId="25" applyNumberFormat="0" applyAlignment="0" applyProtection="0"/>
    <xf numFmtId="0" fontId="27" fillId="36" borderId="25" applyNumberFormat="0" applyAlignment="0" applyProtection="0"/>
    <xf numFmtId="0" fontId="27" fillId="36" borderId="25" applyNumberFormat="0" applyAlignment="0" applyProtection="0"/>
    <xf numFmtId="0" fontId="27" fillId="36" borderId="25" applyNumberFormat="0" applyAlignment="0" applyProtection="0"/>
    <xf numFmtId="0" fontId="27" fillId="36" borderId="25" applyNumberFormat="0" applyAlignment="0" applyProtection="0"/>
    <xf numFmtId="0" fontId="27" fillId="36" borderId="25" applyNumberFormat="0" applyAlignment="0" applyProtection="0"/>
    <xf numFmtId="0" fontId="27" fillId="36" borderId="25" applyNumberFormat="0" applyAlignment="0" applyProtection="0"/>
    <xf numFmtId="0" fontId="27" fillId="36" borderId="25" applyNumberFormat="0" applyAlignment="0" applyProtection="0"/>
    <xf numFmtId="0" fontId="27" fillId="36" borderId="25" applyNumberFormat="0" applyAlignment="0" applyProtection="0"/>
    <xf numFmtId="0" fontId="27" fillId="36" borderId="25" applyNumberFormat="0" applyAlignment="0" applyProtection="0"/>
    <xf numFmtId="0" fontId="27" fillId="36" borderId="25" applyNumberFormat="0" applyAlignment="0" applyProtection="0"/>
    <xf numFmtId="0" fontId="27" fillId="36" borderId="25" applyNumberFormat="0" applyAlignment="0" applyProtection="0"/>
    <xf numFmtId="0" fontId="27" fillId="36" borderId="25" applyNumberFormat="0" applyAlignment="0" applyProtection="0"/>
    <xf numFmtId="0" fontId="27" fillId="36" borderId="25" applyNumberFormat="0" applyAlignment="0" applyProtection="0"/>
    <xf numFmtId="0" fontId="27" fillId="36" borderId="25" applyNumberFormat="0" applyAlignment="0" applyProtection="0"/>
    <xf numFmtId="0" fontId="27" fillId="36" borderId="25" applyNumberFormat="0" applyAlignment="0" applyProtection="0"/>
    <xf numFmtId="0" fontId="27" fillId="36" borderId="25" applyNumberFormat="0" applyAlignment="0" applyProtection="0"/>
    <xf numFmtId="0" fontId="27" fillId="36" borderId="25" applyNumberFormat="0" applyAlignment="0" applyProtection="0"/>
    <xf numFmtId="0" fontId="27" fillId="36" borderId="25" applyNumberFormat="0" applyAlignment="0" applyProtection="0"/>
    <xf numFmtId="0" fontId="27" fillId="36" borderId="25" applyNumberFormat="0" applyAlignment="0" applyProtection="0"/>
    <xf numFmtId="0" fontId="27" fillId="36" borderId="25" applyNumberFormat="0" applyAlignment="0" applyProtection="0"/>
    <xf numFmtId="0" fontId="27" fillId="36" borderId="25" applyNumberFormat="0" applyAlignment="0" applyProtection="0"/>
    <xf numFmtId="0" fontId="27" fillId="36" borderId="25" applyNumberFormat="0" applyAlignment="0" applyProtection="0"/>
    <xf numFmtId="0" fontId="27" fillId="36" borderId="25" applyNumberFormat="0" applyAlignment="0" applyProtection="0"/>
    <xf numFmtId="0" fontId="27" fillId="36" borderId="25" applyNumberFormat="0" applyAlignment="0" applyProtection="0"/>
    <xf numFmtId="0" fontId="27" fillId="36" borderId="25" applyNumberFormat="0" applyAlignment="0" applyProtection="0"/>
    <xf numFmtId="0" fontId="27" fillId="36" borderId="25" applyNumberFormat="0" applyAlignment="0" applyProtection="0"/>
    <xf numFmtId="0" fontId="27" fillId="36" borderId="25" applyNumberFormat="0" applyAlignment="0" applyProtection="0"/>
    <xf numFmtId="0" fontId="27" fillId="36" borderId="25" applyNumberFormat="0" applyAlignment="0" applyProtection="0"/>
    <xf numFmtId="0" fontId="27" fillId="36" borderId="25" applyNumberFormat="0" applyAlignment="0" applyProtection="0"/>
    <xf numFmtId="0" fontId="27" fillId="36" borderId="25" applyNumberFormat="0" applyAlignment="0" applyProtection="0"/>
    <xf numFmtId="0" fontId="27" fillId="36" borderId="25" applyNumberFormat="0" applyAlignment="0" applyProtection="0"/>
    <xf numFmtId="0" fontId="27" fillId="36" borderId="25" applyNumberFormat="0" applyAlignment="0" applyProtection="0"/>
    <xf numFmtId="0" fontId="27" fillId="36" borderId="25" applyNumberFormat="0" applyAlignment="0" applyProtection="0"/>
    <xf numFmtId="0" fontId="27" fillId="36" borderId="25" applyNumberFormat="0" applyAlignment="0" applyProtection="0"/>
    <xf numFmtId="0" fontId="27" fillId="36" borderId="25" applyNumberFormat="0" applyAlignment="0" applyProtection="0"/>
    <xf numFmtId="0" fontId="27" fillId="36" borderId="25" applyNumberFormat="0" applyAlignment="0" applyProtection="0"/>
    <xf numFmtId="0" fontId="27" fillId="36" borderId="25" applyNumberFormat="0" applyAlignment="0" applyProtection="0"/>
    <xf numFmtId="0" fontId="27" fillId="36" borderId="25" applyNumberFormat="0" applyAlignment="0" applyProtection="0"/>
    <xf numFmtId="0" fontId="27" fillId="36" borderId="25" applyNumberFormat="0" applyAlignment="0" applyProtection="0"/>
    <xf numFmtId="0" fontId="27" fillId="36" borderId="25" applyNumberFormat="0" applyAlignment="0" applyProtection="0"/>
    <xf numFmtId="0" fontId="27" fillId="36" borderId="25" applyNumberFormat="0" applyAlignment="0" applyProtection="0"/>
    <xf numFmtId="0" fontId="27" fillId="36" borderId="25" applyNumberFormat="0" applyAlignment="0" applyProtection="0"/>
    <xf numFmtId="0" fontId="27" fillId="36" borderId="25" applyNumberFormat="0" applyAlignment="0" applyProtection="0"/>
    <xf numFmtId="0" fontId="27" fillId="36" borderId="25" applyNumberFormat="0" applyAlignment="0" applyProtection="0"/>
    <xf numFmtId="0" fontId="27" fillId="36" borderId="25" applyNumberFormat="0" applyAlignment="0" applyProtection="0"/>
    <xf numFmtId="0" fontId="27" fillId="36" borderId="25" applyNumberFormat="0" applyAlignment="0" applyProtection="0"/>
    <xf numFmtId="0" fontId="27" fillId="36" borderId="25" applyNumberFormat="0" applyAlignment="0" applyProtection="0"/>
    <xf numFmtId="0" fontId="27" fillId="36" borderId="25" applyNumberFormat="0" applyAlignment="0" applyProtection="0"/>
    <xf numFmtId="0" fontId="27" fillId="36" borderId="25" applyNumberFormat="0" applyAlignment="0" applyProtection="0"/>
    <xf numFmtId="0" fontId="27" fillId="36" borderId="25" applyNumberFormat="0" applyAlignment="0" applyProtection="0"/>
    <xf numFmtId="0" fontId="27" fillId="36" borderId="25" applyNumberFormat="0" applyAlignment="0" applyProtection="0"/>
    <xf numFmtId="0" fontId="27" fillId="36" borderId="25" applyNumberFormat="0" applyAlignment="0" applyProtection="0"/>
    <xf numFmtId="0" fontId="27" fillId="36" borderId="25" applyNumberFormat="0" applyAlignment="0" applyProtection="0"/>
    <xf numFmtId="0" fontId="27" fillId="36" borderId="25" applyNumberFormat="0" applyAlignment="0" applyProtection="0"/>
    <xf numFmtId="0" fontId="27" fillId="36" borderId="25" applyNumberFormat="0" applyAlignment="0" applyProtection="0"/>
    <xf numFmtId="0" fontId="27" fillId="36" borderId="25" applyNumberFormat="0" applyAlignment="0" applyProtection="0"/>
    <xf numFmtId="0" fontId="27" fillId="36" borderId="25" applyNumberFormat="0" applyAlignment="0" applyProtection="0"/>
    <xf numFmtId="0" fontId="27" fillId="36" borderId="25" applyNumberFormat="0" applyAlignment="0" applyProtection="0"/>
    <xf numFmtId="0" fontId="27" fillId="36" borderId="25" applyNumberFormat="0" applyAlignment="0" applyProtection="0"/>
    <xf numFmtId="0" fontId="27" fillId="36" borderId="25" applyNumberFormat="0" applyAlignment="0" applyProtection="0"/>
    <xf numFmtId="0" fontId="27" fillId="36" borderId="25" applyNumberFormat="0" applyAlignment="0" applyProtection="0"/>
    <xf numFmtId="0" fontId="27" fillId="36" borderId="25" applyNumberFormat="0" applyAlignment="0" applyProtection="0"/>
    <xf numFmtId="0" fontId="27" fillId="36" borderId="25" applyNumberFormat="0" applyAlignment="0" applyProtection="0"/>
    <xf numFmtId="0" fontId="27" fillId="36" borderId="25" applyNumberFormat="0" applyAlignment="0" applyProtection="0"/>
    <xf numFmtId="0" fontId="27" fillId="36" borderId="25" applyNumberFormat="0" applyAlignment="0" applyProtection="0"/>
    <xf numFmtId="0" fontId="27" fillId="36" borderId="25" applyNumberFormat="0" applyAlignment="0" applyProtection="0"/>
    <xf numFmtId="0" fontId="27" fillId="36" borderId="25" applyNumberFormat="0" applyAlignment="0" applyProtection="0"/>
    <xf numFmtId="0" fontId="27" fillId="36" borderId="25" applyNumberFormat="0" applyAlignment="0" applyProtection="0"/>
    <xf numFmtId="0" fontId="27" fillId="36" borderId="25" applyNumberFormat="0" applyAlignment="0" applyProtection="0"/>
    <xf numFmtId="0" fontId="27" fillId="36" borderId="25" applyNumberFormat="0" applyAlignment="0" applyProtection="0"/>
    <xf numFmtId="0" fontId="27" fillId="36" borderId="25" applyNumberFormat="0" applyAlignment="0" applyProtection="0"/>
    <xf numFmtId="0" fontId="27" fillId="36" borderId="25" applyNumberFormat="0" applyAlignment="0" applyProtection="0"/>
    <xf numFmtId="0" fontId="27" fillId="36" borderId="25" applyNumberFormat="0" applyAlignment="0" applyProtection="0"/>
    <xf numFmtId="0" fontId="27" fillId="36" borderId="25" applyNumberFormat="0" applyAlignment="0" applyProtection="0"/>
    <xf numFmtId="0" fontId="27" fillId="36" borderId="25" applyNumberFormat="0" applyAlignment="0" applyProtection="0"/>
    <xf numFmtId="0" fontId="27" fillId="36" borderId="25" applyNumberFormat="0" applyAlignment="0" applyProtection="0"/>
    <xf numFmtId="0" fontId="27" fillId="36" borderId="25" applyNumberFormat="0" applyAlignment="0" applyProtection="0"/>
    <xf numFmtId="0" fontId="27" fillId="36" borderId="25" applyNumberFormat="0" applyAlignment="0" applyProtection="0"/>
    <xf numFmtId="0" fontId="27" fillId="36" borderId="25" applyNumberFormat="0" applyAlignment="0" applyProtection="0"/>
    <xf numFmtId="0" fontId="27" fillId="36" borderId="25" applyNumberFormat="0" applyAlignment="0" applyProtection="0"/>
    <xf numFmtId="0" fontId="27" fillId="36" borderId="25" applyNumberFormat="0" applyAlignment="0" applyProtection="0"/>
    <xf numFmtId="0" fontId="27" fillId="36" borderId="25" applyNumberFormat="0" applyAlignment="0" applyProtection="0"/>
    <xf numFmtId="0" fontId="27" fillId="36" borderId="25" applyNumberFormat="0" applyAlignment="0" applyProtection="0"/>
    <xf numFmtId="0" fontId="27" fillId="36" borderId="25" applyNumberFormat="0" applyAlignment="0" applyProtection="0"/>
    <xf numFmtId="0" fontId="27" fillId="36" borderId="25" applyNumberFormat="0" applyAlignment="0" applyProtection="0"/>
    <xf numFmtId="0" fontId="27" fillId="36" borderId="25" applyNumberFormat="0" applyAlignment="0" applyProtection="0"/>
    <xf numFmtId="0" fontId="27" fillId="36" borderId="25" applyNumberFormat="0" applyAlignment="0" applyProtection="0"/>
    <xf numFmtId="0" fontId="27" fillId="36" borderId="25" applyNumberFormat="0" applyAlignment="0" applyProtection="0"/>
    <xf numFmtId="0" fontId="27" fillId="36" borderId="25" applyNumberFormat="0" applyAlignment="0" applyProtection="0"/>
    <xf numFmtId="0" fontId="27" fillId="36" borderId="25" applyNumberFormat="0" applyAlignment="0" applyProtection="0"/>
    <xf numFmtId="0" fontId="27" fillId="36" borderId="25" applyNumberFormat="0" applyAlignment="0" applyProtection="0"/>
    <xf numFmtId="0" fontId="27" fillId="36" borderId="25" applyNumberFormat="0" applyAlignment="0" applyProtection="0"/>
    <xf numFmtId="0" fontId="27" fillId="36" borderId="25" applyNumberFormat="0" applyAlignment="0" applyProtection="0"/>
    <xf numFmtId="0" fontId="27" fillId="36" borderId="25" applyNumberFormat="0" applyAlignment="0" applyProtection="0"/>
    <xf numFmtId="0" fontId="27" fillId="36" borderId="25" applyNumberFormat="0" applyAlignment="0" applyProtection="0"/>
    <xf numFmtId="0" fontId="27" fillId="36" borderId="25" applyNumberFormat="0" applyAlignment="0" applyProtection="0"/>
    <xf numFmtId="0" fontId="27" fillId="36" borderId="25" applyNumberFormat="0" applyAlignment="0" applyProtection="0"/>
    <xf numFmtId="0" fontId="27" fillId="36" borderId="25" applyNumberFormat="0" applyAlignment="0" applyProtection="0"/>
    <xf numFmtId="0" fontId="27" fillId="36" borderId="25" applyNumberFormat="0" applyAlignment="0" applyProtection="0"/>
    <xf numFmtId="0" fontId="27" fillId="36" borderId="25" applyNumberFormat="0" applyAlignment="0" applyProtection="0"/>
    <xf numFmtId="0" fontId="27" fillId="36" borderId="25" applyNumberFormat="0" applyAlignment="0" applyProtection="0"/>
    <xf numFmtId="0" fontId="27" fillId="36" borderId="25" applyNumberFormat="0" applyAlignment="0" applyProtection="0"/>
    <xf numFmtId="0" fontId="27" fillId="36" borderId="25" applyNumberFormat="0" applyAlignment="0" applyProtection="0"/>
    <xf numFmtId="0" fontId="27" fillId="36" borderId="25" applyNumberFormat="0" applyAlignment="0" applyProtection="0"/>
    <xf numFmtId="9" fontId="15" fillId="0" borderId="0" applyFont="0" applyFill="0" applyBorder="0" applyAlignment="0" applyProtection="0"/>
    <xf numFmtId="9" fontId="5" fillId="0" borderId="0" applyFont="0" applyFill="0" applyBorder="0" applyAlignment="0" applyProtection="0"/>
    <xf numFmtId="0" fontId="29" fillId="0" borderId="26" applyNumberFormat="0" applyFill="0" applyAlignment="0" applyProtection="0"/>
    <xf numFmtId="0" fontId="29" fillId="0" borderId="26" applyNumberFormat="0" applyFill="0" applyAlignment="0" applyProtection="0"/>
    <xf numFmtId="0" fontId="29" fillId="0" borderId="26" applyNumberFormat="0" applyFill="0" applyAlignment="0" applyProtection="0"/>
    <xf numFmtId="0" fontId="29" fillId="0" borderId="26" applyNumberFormat="0" applyFill="0" applyAlignment="0" applyProtection="0"/>
    <xf numFmtId="0" fontId="29" fillId="0" borderId="26" applyNumberFormat="0" applyFill="0" applyAlignment="0" applyProtection="0"/>
    <xf numFmtId="0" fontId="29" fillId="0" borderId="26" applyNumberFormat="0" applyFill="0" applyAlignment="0" applyProtection="0"/>
    <xf numFmtId="0" fontId="29" fillId="0" borderId="26" applyNumberFormat="0" applyFill="0" applyAlignment="0" applyProtection="0"/>
    <xf numFmtId="0" fontId="29" fillId="0" borderId="26" applyNumberFormat="0" applyFill="0" applyAlignment="0" applyProtection="0"/>
    <xf numFmtId="0" fontId="29" fillId="0" borderId="26" applyNumberFormat="0" applyFill="0" applyAlignment="0" applyProtection="0"/>
    <xf numFmtId="0" fontId="29" fillId="0" borderId="26" applyNumberFormat="0" applyFill="0" applyAlignment="0" applyProtection="0"/>
    <xf numFmtId="0" fontId="29" fillId="0" borderId="26" applyNumberFormat="0" applyFill="0" applyAlignment="0" applyProtection="0"/>
    <xf numFmtId="0" fontId="29" fillId="0" borderId="26" applyNumberFormat="0" applyFill="0" applyAlignment="0" applyProtection="0"/>
    <xf numFmtId="0" fontId="29" fillId="0" borderId="26" applyNumberFormat="0" applyFill="0" applyAlignment="0" applyProtection="0"/>
    <xf numFmtId="0" fontId="29" fillId="0" borderId="26" applyNumberFormat="0" applyFill="0" applyAlignment="0" applyProtection="0"/>
    <xf numFmtId="0" fontId="29" fillId="0" borderId="26" applyNumberFormat="0" applyFill="0" applyAlignment="0" applyProtection="0"/>
    <xf numFmtId="0" fontId="29" fillId="0" borderId="26" applyNumberFormat="0" applyFill="0" applyAlignment="0" applyProtection="0"/>
    <xf numFmtId="0" fontId="29" fillId="0" borderId="26" applyNumberFormat="0" applyFill="0" applyAlignment="0" applyProtection="0"/>
    <xf numFmtId="0" fontId="29" fillId="0" borderId="26" applyNumberFormat="0" applyFill="0" applyAlignment="0" applyProtection="0"/>
    <xf numFmtId="0" fontId="29" fillId="0" borderId="26" applyNumberFormat="0" applyFill="0" applyAlignment="0" applyProtection="0"/>
    <xf numFmtId="0" fontId="29" fillId="0" borderId="26" applyNumberFormat="0" applyFill="0" applyAlignment="0" applyProtection="0"/>
    <xf numFmtId="0" fontId="29" fillId="0" borderId="26" applyNumberFormat="0" applyFill="0" applyAlignment="0" applyProtection="0"/>
    <xf numFmtId="0" fontId="29" fillId="0" borderId="26" applyNumberFormat="0" applyFill="0" applyAlignment="0" applyProtection="0"/>
    <xf numFmtId="0" fontId="29" fillId="0" borderId="26" applyNumberFormat="0" applyFill="0" applyAlignment="0" applyProtection="0"/>
    <xf numFmtId="0" fontId="29" fillId="0" borderId="26" applyNumberFormat="0" applyFill="0" applyAlignment="0" applyProtection="0"/>
    <xf numFmtId="0" fontId="29" fillId="0" borderId="26" applyNumberFormat="0" applyFill="0" applyAlignment="0" applyProtection="0"/>
    <xf numFmtId="0" fontId="29" fillId="0" borderId="26" applyNumberFormat="0" applyFill="0" applyAlignment="0" applyProtection="0"/>
    <xf numFmtId="0" fontId="29" fillId="0" borderId="26" applyNumberFormat="0" applyFill="0" applyAlignment="0" applyProtection="0"/>
    <xf numFmtId="0" fontId="29" fillId="0" borderId="26" applyNumberFormat="0" applyFill="0" applyAlignment="0" applyProtection="0"/>
    <xf numFmtId="0" fontId="29" fillId="0" borderId="26" applyNumberFormat="0" applyFill="0" applyAlignment="0" applyProtection="0"/>
    <xf numFmtId="0" fontId="29" fillId="0" borderId="26" applyNumberFormat="0" applyFill="0" applyAlignment="0" applyProtection="0"/>
    <xf numFmtId="0" fontId="29" fillId="0" borderId="26" applyNumberFormat="0" applyFill="0" applyAlignment="0" applyProtection="0"/>
    <xf numFmtId="0" fontId="29" fillId="0" borderId="26" applyNumberFormat="0" applyFill="0" applyAlignment="0" applyProtection="0"/>
    <xf numFmtId="0" fontId="29" fillId="0" borderId="26" applyNumberFormat="0" applyFill="0" applyAlignment="0" applyProtection="0"/>
    <xf numFmtId="0" fontId="29" fillId="0" borderId="26" applyNumberFormat="0" applyFill="0" applyAlignment="0" applyProtection="0"/>
    <xf numFmtId="0" fontId="29" fillId="0" borderId="26" applyNumberFormat="0" applyFill="0" applyAlignment="0" applyProtection="0"/>
    <xf numFmtId="0" fontId="29" fillId="0" borderId="26" applyNumberFormat="0" applyFill="0" applyAlignment="0" applyProtection="0"/>
    <xf numFmtId="0" fontId="29" fillId="0" borderId="26" applyNumberFormat="0" applyFill="0" applyAlignment="0" applyProtection="0"/>
    <xf numFmtId="0" fontId="29" fillId="0" borderId="26" applyNumberFormat="0" applyFill="0" applyAlignment="0" applyProtection="0"/>
    <xf numFmtId="0" fontId="29" fillId="0" borderId="26" applyNumberFormat="0" applyFill="0" applyAlignment="0" applyProtection="0"/>
    <xf numFmtId="0" fontId="29" fillId="0" borderId="26" applyNumberFormat="0" applyFill="0" applyAlignment="0" applyProtection="0"/>
    <xf numFmtId="0" fontId="29" fillId="0" borderId="26" applyNumberFormat="0" applyFill="0" applyAlignment="0" applyProtection="0"/>
    <xf numFmtId="0" fontId="29" fillId="0" borderId="26" applyNumberFormat="0" applyFill="0" applyAlignment="0" applyProtection="0"/>
    <xf numFmtId="0" fontId="29" fillId="0" borderId="26" applyNumberFormat="0" applyFill="0" applyAlignment="0" applyProtection="0"/>
    <xf numFmtId="0" fontId="29" fillId="0" borderId="26" applyNumberFormat="0" applyFill="0" applyAlignment="0" applyProtection="0"/>
    <xf numFmtId="0" fontId="29" fillId="0" borderId="26" applyNumberFormat="0" applyFill="0" applyAlignment="0" applyProtection="0"/>
    <xf numFmtId="0" fontId="29" fillId="0" borderId="26" applyNumberFormat="0" applyFill="0" applyAlignment="0" applyProtection="0"/>
    <xf numFmtId="0" fontId="29" fillId="0" borderId="26" applyNumberFormat="0" applyFill="0" applyAlignment="0" applyProtection="0"/>
    <xf numFmtId="0" fontId="29" fillId="0" borderId="26" applyNumberFormat="0" applyFill="0" applyAlignment="0" applyProtection="0"/>
    <xf numFmtId="0" fontId="29" fillId="0" borderId="26" applyNumberFormat="0" applyFill="0" applyAlignment="0" applyProtection="0"/>
    <xf numFmtId="0" fontId="29" fillId="0" borderId="26" applyNumberFormat="0" applyFill="0" applyAlignment="0" applyProtection="0"/>
    <xf numFmtId="0" fontId="29" fillId="0" borderId="26" applyNumberFormat="0" applyFill="0" applyAlignment="0" applyProtection="0"/>
    <xf numFmtId="0" fontId="29" fillId="0" borderId="26" applyNumberFormat="0" applyFill="0" applyAlignment="0" applyProtection="0"/>
    <xf numFmtId="0" fontId="29" fillId="0" borderId="26" applyNumberFormat="0" applyFill="0" applyAlignment="0" applyProtection="0"/>
    <xf numFmtId="0" fontId="29" fillId="0" borderId="26" applyNumberFormat="0" applyFill="0" applyAlignment="0" applyProtection="0"/>
    <xf numFmtId="0" fontId="29" fillId="0" borderId="26" applyNumberFormat="0" applyFill="0" applyAlignment="0" applyProtection="0"/>
    <xf numFmtId="0" fontId="29" fillId="0" borderId="26" applyNumberFormat="0" applyFill="0" applyAlignment="0" applyProtection="0"/>
    <xf numFmtId="0" fontId="29" fillId="0" borderId="26" applyNumberFormat="0" applyFill="0" applyAlignment="0" applyProtection="0"/>
    <xf numFmtId="0" fontId="29" fillId="0" borderId="26" applyNumberFormat="0" applyFill="0" applyAlignment="0" applyProtection="0"/>
    <xf numFmtId="0" fontId="29" fillId="0" borderId="26" applyNumberFormat="0" applyFill="0" applyAlignment="0" applyProtection="0"/>
    <xf numFmtId="0" fontId="29" fillId="0" borderId="26" applyNumberFormat="0" applyFill="0" applyAlignment="0" applyProtection="0"/>
    <xf numFmtId="0" fontId="29" fillId="0" borderId="26" applyNumberFormat="0" applyFill="0" applyAlignment="0" applyProtection="0"/>
    <xf numFmtId="0" fontId="29" fillId="0" borderId="26" applyNumberFormat="0" applyFill="0" applyAlignment="0" applyProtection="0"/>
    <xf numFmtId="0" fontId="29" fillId="0" borderId="26" applyNumberFormat="0" applyFill="0" applyAlignment="0" applyProtection="0"/>
    <xf numFmtId="0" fontId="29" fillId="0" borderId="26" applyNumberFormat="0" applyFill="0" applyAlignment="0" applyProtection="0"/>
    <xf numFmtId="0" fontId="29" fillId="0" borderId="26" applyNumberFormat="0" applyFill="0" applyAlignment="0" applyProtection="0"/>
    <xf numFmtId="0" fontId="29" fillId="0" borderId="26" applyNumberFormat="0" applyFill="0" applyAlignment="0" applyProtection="0"/>
    <xf numFmtId="0" fontId="29" fillId="0" borderId="26" applyNumberFormat="0" applyFill="0" applyAlignment="0" applyProtection="0"/>
    <xf numFmtId="0" fontId="29" fillId="0" borderId="26" applyNumberFormat="0" applyFill="0" applyAlignment="0" applyProtection="0"/>
    <xf numFmtId="0" fontId="29" fillId="0" borderId="26" applyNumberFormat="0" applyFill="0" applyAlignment="0" applyProtection="0"/>
    <xf numFmtId="0" fontId="29" fillId="0" borderId="26" applyNumberFormat="0" applyFill="0" applyAlignment="0" applyProtection="0"/>
    <xf numFmtId="0" fontId="29" fillId="0" borderId="26" applyNumberFormat="0" applyFill="0" applyAlignment="0" applyProtection="0"/>
    <xf numFmtId="0" fontId="29" fillId="0" borderId="26" applyNumberFormat="0" applyFill="0" applyAlignment="0" applyProtection="0"/>
    <xf numFmtId="0" fontId="29" fillId="0" borderId="26" applyNumberFormat="0" applyFill="0" applyAlignment="0" applyProtection="0"/>
    <xf numFmtId="0" fontId="29" fillId="0" borderId="26" applyNumberFormat="0" applyFill="0" applyAlignment="0" applyProtection="0"/>
    <xf numFmtId="0" fontId="29" fillId="0" borderId="26" applyNumberFormat="0" applyFill="0" applyAlignment="0" applyProtection="0"/>
    <xf numFmtId="0" fontId="29" fillId="0" borderId="26" applyNumberFormat="0" applyFill="0" applyAlignment="0" applyProtection="0"/>
    <xf numFmtId="0" fontId="29" fillId="0" borderId="26" applyNumberFormat="0" applyFill="0" applyAlignment="0" applyProtection="0"/>
    <xf numFmtId="0" fontId="29" fillId="0" borderId="26" applyNumberFormat="0" applyFill="0" applyAlignment="0" applyProtection="0"/>
    <xf numFmtId="0" fontId="29" fillId="0" borderId="26" applyNumberFormat="0" applyFill="0" applyAlignment="0" applyProtection="0"/>
    <xf numFmtId="0" fontId="29" fillId="0" borderId="26" applyNumberFormat="0" applyFill="0" applyAlignment="0" applyProtection="0"/>
    <xf numFmtId="0" fontId="29" fillId="0" borderId="26" applyNumberFormat="0" applyFill="0" applyAlignment="0" applyProtection="0"/>
    <xf numFmtId="0" fontId="29" fillId="0" borderId="26" applyNumberFormat="0" applyFill="0" applyAlignment="0" applyProtection="0"/>
    <xf numFmtId="0" fontId="29" fillId="0" borderId="26" applyNumberFormat="0" applyFill="0" applyAlignment="0" applyProtection="0"/>
    <xf numFmtId="0" fontId="29" fillId="0" borderId="26" applyNumberFormat="0" applyFill="0" applyAlignment="0" applyProtection="0"/>
    <xf numFmtId="0" fontId="29" fillId="0" borderId="26" applyNumberFormat="0" applyFill="0" applyAlignment="0" applyProtection="0"/>
    <xf numFmtId="0" fontId="29" fillId="0" borderId="26" applyNumberFormat="0" applyFill="0" applyAlignment="0" applyProtection="0"/>
    <xf numFmtId="0" fontId="29" fillId="0" borderId="26" applyNumberFormat="0" applyFill="0" applyAlignment="0" applyProtection="0"/>
    <xf numFmtId="0" fontId="29" fillId="0" borderId="26" applyNumberFormat="0" applyFill="0" applyAlignment="0" applyProtection="0"/>
    <xf numFmtId="0" fontId="29" fillId="0" borderId="26" applyNumberFormat="0" applyFill="0" applyAlignment="0" applyProtection="0"/>
    <xf numFmtId="0" fontId="29" fillId="0" borderId="26" applyNumberFormat="0" applyFill="0" applyAlignment="0" applyProtection="0"/>
    <xf numFmtId="0" fontId="29" fillId="0" borderId="26" applyNumberFormat="0" applyFill="0" applyAlignment="0" applyProtection="0"/>
    <xf numFmtId="0" fontId="29" fillId="0" borderId="26" applyNumberFormat="0" applyFill="0" applyAlignment="0" applyProtection="0"/>
    <xf numFmtId="0" fontId="29" fillId="0" borderId="26" applyNumberFormat="0" applyFill="0" applyAlignment="0" applyProtection="0"/>
    <xf numFmtId="0" fontId="29" fillId="0" borderId="26" applyNumberFormat="0" applyFill="0" applyAlignment="0" applyProtection="0"/>
    <xf numFmtId="0" fontId="29" fillId="0" borderId="26" applyNumberFormat="0" applyFill="0" applyAlignment="0" applyProtection="0"/>
    <xf numFmtId="0" fontId="29" fillId="0" borderId="26" applyNumberFormat="0" applyFill="0" applyAlignment="0" applyProtection="0"/>
    <xf numFmtId="0" fontId="29" fillId="0" borderId="26" applyNumberFormat="0" applyFill="0" applyAlignment="0" applyProtection="0"/>
    <xf numFmtId="0" fontId="29" fillId="0" borderId="26" applyNumberFormat="0" applyFill="0" applyAlignment="0" applyProtection="0"/>
    <xf numFmtId="0" fontId="29" fillId="0" borderId="26" applyNumberFormat="0" applyFill="0" applyAlignment="0" applyProtection="0"/>
    <xf numFmtId="0" fontId="29" fillId="0" borderId="26" applyNumberFormat="0" applyFill="0" applyAlignment="0" applyProtection="0"/>
    <xf numFmtId="0" fontId="29" fillId="0" borderId="26" applyNumberFormat="0" applyFill="0" applyAlignment="0" applyProtection="0"/>
    <xf numFmtId="0" fontId="29" fillId="0" borderId="26" applyNumberFormat="0" applyFill="0" applyAlignment="0" applyProtection="0"/>
    <xf numFmtId="0" fontId="29" fillId="0" borderId="26" applyNumberFormat="0" applyFill="0" applyAlignment="0" applyProtection="0"/>
    <xf numFmtId="0" fontId="29" fillId="0" borderId="26" applyNumberFormat="0" applyFill="0" applyAlignment="0" applyProtection="0"/>
    <xf numFmtId="0" fontId="29" fillId="0" borderId="26" applyNumberFormat="0" applyFill="0" applyAlignment="0" applyProtection="0"/>
    <xf numFmtId="0" fontId="29" fillId="0" borderId="26" applyNumberFormat="0" applyFill="0" applyAlignment="0" applyProtection="0"/>
    <xf numFmtId="0" fontId="29" fillId="0" borderId="26" applyNumberFormat="0" applyFill="0" applyAlignment="0" applyProtection="0"/>
    <xf numFmtId="0" fontId="29" fillId="0" borderId="26" applyNumberFormat="0" applyFill="0" applyAlignment="0" applyProtection="0"/>
    <xf numFmtId="0" fontId="29" fillId="0" borderId="26" applyNumberFormat="0" applyFill="0" applyAlignment="0" applyProtection="0"/>
    <xf numFmtId="0" fontId="29" fillId="0" borderId="26" applyNumberFormat="0" applyFill="0" applyAlignment="0" applyProtection="0"/>
    <xf numFmtId="0" fontId="29" fillId="0" borderId="26" applyNumberFormat="0" applyFill="0" applyAlignment="0" applyProtection="0"/>
    <xf numFmtId="0" fontId="29" fillId="0" borderId="26" applyNumberFormat="0" applyFill="0" applyAlignment="0" applyProtection="0"/>
    <xf numFmtId="0" fontId="29" fillId="0" borderId="26" applyNumberFormat="0" applyFill="0" applyAlignment="0" applyProtection="0"/>
    <xf numFmtId="0" fontId="29" fillId="0" borderId="26" applyNumberFormat="0" applyFill="0" applyAlignment="0" applyProtection="0"/>
    <xf numFmtId="0" fontId="29" fillId="0" borderId="26" applyNumberFormat="0" applyFill="0" applyAlignment="0" applyProtection="0"/>
    <xf numFmtId="0" fontId="29" fillId="0" borderId="26" applyNumberFormat="0" applyFill="0" applyAlignment="0" applyProtection="0"/>
    <xf numFmtId="0" fontId="29" fillId="0" borderId="26" applyNumberFormat="0" applyFill="0" applyAlignment="0" applyProtection="0"/>
    <xf numFmtId="0" fontId="29" fillId="0" borderId="26" applyNumberFormat="0" applyFill="0" applyAlignment="0" applyProtection="0"/>
    <xf numFmtId="0" fontId="29" fillId="0" borderId="26" applyNumberFormat="0" applyFill="0" applyAlignment="0" applyProtection="0"/>
    <xf numFmtId="0" fontId="29" fillId="0" borderId="26" applyNumberFormat="0" applyFill="0" applyAlignment="0" applyProtection="0"/>
    <xf numFmtId="0" fontId="29" fillId="0" borderId="26" applyNumberFormat="0" applyFill="0" applyAlignment="0" applyProtection="0"/>
    <xf numFmtId="0" fontId="29" fillId="0" borderId="26" applyNumberFormat="0" applyFill="0" applyAlignment="0" applyProtection="0"/>
    <xf numFmtId="0" fontId="29" fillId="0" borderId="26" applyNumberFormat="0" applyFill="0" applyAlignment="0" applyProtection="0"/>
    <xf numFmtId="0" fontId="29" fillId="0" borderId="26" applyNumberFormat="0" applyFill="0" applyAlignment="0" applyProtection="0"/>
    <xf numFmtId="0" fontId="29" fillId="0" borderId="26" applyNumberFormat="0" applyFill="0" applyAlignment="0" applyProtection="0"/>
    <xf numFmtId="0" fontId="29" fillId="0" borderId="26" applyNumberFormat="0" applyFill="0" applyAlignment="0" applyProtection="0"/>
    <xf numFmtId="0" fontId="29" fillId="0" borderId="26" applyNumberFormat="0" applyFill="0" applyAlignment="0" applyProtection="0"/>
    <xf numFmtId="0" fontId="29" fillId="0" borderId="26" applyNumberFormat="0" applyFill="0" applyAlignment="0" applyProtection="0"/>
    <xf numFmtId="0" fontId="29" fillId="0" borderId="26" applyNumberFormat="0" applyFill="0" applyAlignment="0" applyProtection="0"/>
    <xf numFmtId="0" fontId="29" fillId="0" borderId="26" applyNumberFormat="0" applyFill="0" applyAlignment="0" applyProtection="0"/>
    <xf numFmtId="0" fontId="29" fillId="0" borderId="26" applyNumberFormat="0" applyFill="0" applyAlignment="0" applyProtection="0"/>
    <xf numFmtId="0" fontId="29" fillId="0" borderId="26" applyNumberFormat="0" applyFill="0" applyAlignment="0" applyProtection="0"/>
    <xf numFmtId="0" fontId="29" fillId="0" borderId="26" applyNumberFormat="0" applyFill="0" applyAlignment="0" applyProtection="0"/>
    <xf numFmtId="0" fontId="29" fillId="0" borderId="26" applyNumberFormat="0" applyFill="0" applyAlignment="0" applyProtection="0"/>
    <xf numFmtId="0" fontId="29" fillId="0" borderId="26" applyNumberFormat="0" applyFill="0" applyAlignment="0" applyProtection="0"/>
    <xf numFmtId="0" fontId="29" fillId="0" borderId="26" applyNumberFormat="0" applyFill="0" applyAlignment="0" applyProtection="0"/>
    <xf numFmtId="0" fontId="29" fillId="0" borderId="26" applyNumberFormat="0" applyFill="0" applyAlignment="0" applyProtection="0"/>
    <xf numFmtId="0" fontId="29" fillId="0" borderId="26" applyNumberFormat="0" applyFill="0" applyAlignment="0" applyProtection="0"/>
    <xf numFmtId="0" fontId="29" fillId="0" borderId="26" applyNumberFormat="0" applyFill="0" applyAlignment="0" applyProtection="0"/>
    <xf numFmtId="0" fontId="29" fillId="0" borderId="26" applyNumberFormat="0" applyFill="0" applyAlignment="0" applyProtection="0"/>
    <xf numFmtId="0" fontId="29" fillId="0" borderId="26" applyNumberFormat="0" applyFill="0" applyAlignment="0" applyProtection="0"/>
    <xf numFmtId="0" fontId="29" fillId="0" borderId="26" applyNumberFormat="0" applyFill="0" applyAlignment="0" applyProtection="0"/>
    <xf numFmtId="0" fontId="29" fillId="0" borderId="26" applyNumberFormat="0" applyFill="0" applyAlignment="0" applyProtection="0"/>
    <xf numFmtId="0" fontId="29" fillId="0" borderId="26" applyNumberFormat="0" applyFill="0" applyAlignment="0" applyProtection="0"/>
    <xf numFmtId="0" fontId="29" fillId="0" borderId="26" applyNumberFormat="0" applyFill="0" applyAlignment="0" applyProtection="0"/>
    <xf numFmtId="0" fontId="29" fillId="0" borderId="26" applyNumberFormat="0" applyFill="0" applyAlignment="0" applyProtection="0"/>
    <xf numFmtId="0" fontId="29" fillId="0" borderId="26" applyNumberFormat="0" applyFill="0" applyAlignment="0" applyProtection="0"/>
    <xf numFmtId="0" fontId="29" fillId="0" borderId="26" applyNumberFormat="0" applyFill="0" applyAlignment="0" applyProtection="0"/>
    <xf numFmtId="0" fontId="29" fillId="0" borderId="26" applyNumberFormat="0" applyFill="0" applyAlignment="0" applyProtection="0"/>
    <xf numFmtId="0" fontId="29" fillId="0" borderId="26" applyNumberFormat="0" applyFill="0" applyAlignment="0" applyProtection="0"/>
    <xf numFmtId="0" fontId="29" fillId="0" borderId="26" applyNumberFormat="0" applyFill="0" applyAlignment="0" applyProtection="0"/>
    <xf numFmtId="0" fontId="29" fillId="0" borderId="26" applyNumberFormat="0" applyFill="0" applyAlignment="0" applyProtection="0"/>
    <xf numFmtId="0" fontId="29" fillId="0" borderId="26" applyNumberFormat="0" applyFill="0" applyAlignment="0" applyProtection="0"/>
    <xf numFmtId="0" fontId="29" fillId="0" borderId="26" applyNumberFormat="0" applyFill="0" applyAlignment="0" applyProtection="0"/>
    <xf numFmtId="0" fontId="29" fillId="0" borderId="26" applyNumberFormat="0" applyFill="0" applyAlignment="0" applyProtection="0"/>
    <xf numFmtId="0" fontId="29" fillId="0" borderId="26" applyNumberFormat="0" applyFill="0" applyAlignment="0" applyProtection="0"/>
    <xf numFmtId="0" fontId="29" fillId="0" borderId="26" applyNumberFormat="0" applyFill="0" applyAlignment="0" applyProtection="0"/>
    <xf numFmtId="0" fontId="29" fillId="0" borderId="26" applyNumberFormat="0" applyFill="0" applyAlignment="0" applyProtection="0"/>
    <xf numFmtId="0" fontId="29" fillId="0" borderId="26" applyNumberFormat="0" applyFill="0" applyAlignment="0" applyProtection="0"/>
    <xf numFmtId="0" fontId="29" fillId="0" borderId="26" applyNumberFormat="0" applyFill="0" applyAlignment="0" applyProtection="0"/>
    <xf numFmtId="0" fontId="29" fillId="0" borderId="26" applyNumberFormat="0" applyFill="0" applyAlignment="0" applyProtection="0"/>
    <xf numFmtId="0" fontId="29" fillId="0" borderId="26" applyNumberFormat="0" applyFill="0" applyAlignment="0" applyProtection="0"/>
    <xf numFmtId="0" fontId="29" fillId="0" borderId="26" applyNumberFormat="0" applyFill="0" applyAlignment="0" applyProtection="0"/>
    <xf numFmtId="0" fontId="29" fillId="0" borderId="26" applyNumberFormat="0" applyFill="0" applyAlignment="0" applyProtection="0"/>
    <xf numFmtId="0" fontId="29" fillId="0" borderId="26" applyNumberFormat="0" applyFill="0" applyAlignment="0" applyProtection="0"/>
    <xf numFmtId="0" fontId="29" fillId="0" borderId="26" applyNumberFormat="0" applyFill="0" applyAlignment="0" applyProtection="0"/>
    <xf numFmtId="0" fontId="29" fillId="0" borderId="26" applyNumberFormat="0" applyFill="0" applyAlignment="0" applyProtection="0"/>
    <xf numFmtId="0" fontId="29" fillId="0" borderId="26" applyNumberFormat="0" applyFill="0" applyAlignment="0" applyProtection="0"/>
    <xf numFmtId="0" fontId="29" fillId="0" borderId="26" applyNumberFormat="0" applyFill="0" applyAlignment="0" applyProtection="0"/>
    <xf numFmtId="0" fontId="29" fillId="0" borderId="26" applyNumberFormat="0" applyFill="0" applyAlignment="0" applyProtection="0"/>
    <xf numFmtId="0" fontId="29" fillId="0" borderId="26" applyNumberFormat="0" applyFill="0" applyAlignment="0" applyProtection="0"/>
    <xf numFmtId="0" fontId="29" fillId="0" borderId="26" applyNumberFormat="0" applyFill="0" applyAlignment="0" applyProtection="0"/>
    <xf numFmtId="0" fontId="29" fillId="0" borderId="26" applyNumberFormat="0" applyFill="0" applyAlignment="0" applyProtection="0"/>
    <xf numFmtId="0" fontId="29" fillId="0" borderId="26" applyNumberFormat="0" applyFill="0" applyAlignment="0" applyProtection="0"/>
    <xf numFmtId="0" fontId="29" fillId="0" borderId="26" applyNumberFormat="0" applyFill="0" applyAlignment="0" applyProtection="0"/>
    <xf numFmtId="0" fontId="29" fillId="0" borderId="26" applyNumberFormat="0" applyFill="0" applyAlignment="0" applyProtection="0"/>
    <xf numFmtId="0" fontId="29" fillId="0" borderId="26" applyNumberFormat="0" applyFill="0" applyAlignment="0" applyProtection="0"/>
    <xf numFmtId="0" fontId="29" fillId="0" borderId="26" applyNumberFormat="0" applyFill="0" applyAlignment="0" applyProtection="0"/>
    <xf numFmtId="0" fontId="29" fillId="0" borderId="26" applyNumberFormat="0" applyFill="0" applyAlignment="0" applyProtection="0"/>
    <xf numFmtId="0" fontId="29" fillId="0" borderId="26" applyNumberFormat="0" applyFill="0" applyAlignment="0" applyProtection="0"/>
    <xf numFmtId="0" fontId="29" fillId="0" borderId="26" applyNumberFormat="0" applyFill="0" applyAlignment="0" applyProtection="0"/>
    <xf numFmtId="0" fontId="29" fillId="0" borderId="26" applyNumberFormat="0" applyFill="0" applyAlignment="0" applyProtection="0"/>
    <xf numFmtId="0" fontId="29" fillId="0" borderId="26" applyNumberFormat="0" applyFill="0" applyAlignment="0" applyProtection="0"/>
    <xf numFmtId="0" fontId="29" fillId="0" borderId="26" applyNumberFormat="0" applyFill="0" applyAlignment="0" applyProtection="0"/>
    <xf numFmtId="0" fontId="29" fillId="0" borderId="26" applyNumberFormat="0" applyFill="0" applyAlignment="0" applyProtection="0"/>
    <xf numFmtId="0" fontId="29" fillId="0" borderId="26" applyNumberFormat="0" applyFill="0" applyAlignment="0" applyProtection="0"/>
    <xf numFmtId="0" fontId="29" fillId="0" borderId="26" applyNumberFormat="0" applyFill="0" applyAlignment="0" applyProtection="0"/>
    <xf numFmtId="0" fontId="29" fillId="0" borderId="26" applyNumberFormat="0" applyFill="0" applyAlignment="0" applyProtection="0"/>
    <xf numFmtId="0" fontId="29" fillId="0" borderId="26" applyNumberFormat="0" applyFill="0" applyAlignment="0" applyProtection="0"/>
    <xf numFmtId="0" fontId="29" fillId="0" borderId="26" applyNumberFormat="0" applyFill="0" applyAlignment="0" applyProtection="0"/>
    <xf numFmtId="0" fontId="29" fillId="0" borderId="26" applyNumberFormat="0" applyFill="0" applyAlignment="0" applyProtection="0"/>
    <xf numFmtId="0" fontId="29" fillId="0" borderId="26" applyNumberFormat="0" applyFill="0" applyAlignment="0" applyProtection="0"/>
    <xf numFmtId="0" fontId="29" fillId="0" borderId="26" applyNumberFormat="0" applyFill="0" applyAlignment="0" applyProtection="0"/>
    <xf numFmtId="0" fontId="29" fillId="0" borderId="26" applyNumberFormat="0" applyFill="0" applyAlignment="0" applyProtection="0"/>
    <xf numFmtId="0" fontId="29" fillId="0" borderId="26" applyNumberFormat="0" applyFill="0" applyAlignment="0" applyProtection="0"/>
    <xf numFmtId="0" fontId="29" fillId="0" borderId="26" applyNumberFormat="0" applyFill="0" applyAlignment="0" applyProtection="0"/>
    <xf numFmtId="0" fontId="29" fillId="0" borderId="26" applyNumberFormat="0" applyFill="0" applyAlignment="0" applyProtection="0"/>
    <xf numFmtId="0" fontId="29" fillId="0" borderId="26" applyNumberFormat="0" applyFill="0" applyAlignment="0" applyProtection="0"/>
    <xf numFmtId="0" fontId="29" fillId="0" borderId="26" applyNumberFormat="0" applyFill="0" applyAlignment="0" applyProtection="0"/>
    <xf numFmtId="0" fontId="29" fillId="0" borderId="26" applyNumberFormat="0" applyFill="0" applyAlignment="0" applyProtection="0"/>
    <xf numFmtId="0" fontId="29" fillId="0" borderId="26" applyNumberFormat="0" applyFill="0" applyAlignment="0" applyProtection="0"/>
    <xf numFmtId="0" fontId="29" fillId="0" borderId="26" applyNumberFormat="0" applyFill="0" applyAlignment="0" applyProtection="0"/>
    <xf numFmtId="0" fontId="29" fillId="0" borderId="26" applyNumberFormat="0" applyFill="0" applyAlignment="0" applyProtection="0"/>
    <xf numFmtId="0" fontId="29" fillId="0" borderId="26" applyNumberFormat="0" applyFill="0" applyAlignment="0" applyProtection="0"/>
    <xf numFmtId="0" fontId="29" fillId="0" borderId="26" applyNumberFormat="0" applyFill="0" applyAlignment="0" applyProtection="0"/>
    <xf numFmtId="0" fontId="29" fillId="0" borderId="26" applyNumberFormat="0" applyFill="0" applyAlignment="0" applyProtection="0"/>
    <xf numFmtId="0" fontId="29" fillId="0" borderId="26" applyNumberFormat="0" applyFill="0" applyAlignment="0" applyProtection="0"/>
    <xf numFmtId="0" fontId="29" fillId="0" borderId="26" applyNumberFormat="0" applyFill="0" applyAlignment="0" applyProtection="0"/>
    <xf numFmtId="0" fontId="29" fillId="0" borderId="26" applyNumberFormat="0" applyFill="0" applyAlignment="0" applyProtection="0"/>
    <xf numFmtId="0" fontId="29" fillId="0" borderId="26" applyNumberFormat="0" applyFill="0" applyAlignment="0" applyProtection="0"/>
    <xf numFmtId="0" fontId="29" fillId="0" borderId="26" applyNumberFormat="0" applyFill="0" applyAlignment="0" applyProtection="0"/>
    <xf numFmtId="0" fontId="29" fillId="0" borderId="26" applyNumberFormat="0" applyFill="0" applyAlignment="0" applyProtection="0"/>
    <xf numFmtId="0" fontId="29" fillId="0" borderId="26" applyNumberFormat="0" applyFill="0" applyAlignment="0" applyProtection="0"/>
    <xf numFmtId="0" fontId="29" fillId="0" borderId="26" applyNumberFormat="0" applyFill="0" applyAlignment="0" applyProtection="0"/>
    <xf numFmtId="43" fontId="5" fillId="0" borderId="0" applyFont="0" applyFill="0" applyBorder="0" applyAlignment="0" applyProtection="0"/>
    <xf numFmtId="0" fontId="5" fillId="0" borderId="0"/>
    <xf numFmtId="0" fontId="13" fillId="36" borderId="18" applyNumberFormat="0" applyAlignment="0" applyProtection="0"/>
    <xf numFmtId="0" fontId="13" fillId="36" borderId="18" applyNumberFormat="0" applyAlignment="0" applyProtection="0"/>
    <xf numFmtId="0" fontId="13" fillId="36" borderId="18" applyNumberFormat="0" applyAlignment="0" applyProtection="0"/>
    <xf numFmtId="0" fontId="13" fillId="36" borderId="18" applyNumberFormat="0" applyAlignment="0" applyProtection="0"/>
    <xf numFmtId="0" fontId="13" fillId="36" borderId="18" applyNumberFormat="0" applyAlignment="0" applyProtection="0"/>
    <xf numFmtId="0" fontId="13" fillId="36" borderId="18" applyNumberFormat="0" applyAlignment="0" applyProtection="0"/>
    <xf numFmtId="0" fontId="13" fillId="36" borderId="18" applyNumberFormat="0" applyAlignment="0" applyProtection="0"/>
    <xf numFmtId="0" fontId="13" fillId="36" borderId="18" applyNumberFormat="0" applyAlignment="0" applyProtection="0"/>
    <xf numFmtId="0" fontId="13" fillId="36" borderId="18" applyNumberFormat="0" applyAlignment="0" applyProtection="0"/>
    <xf numFmtId="0" fontId="13" fillId="36" borderId="18" applyNumberFormat="0" applyAlignment="0" applyProtection="0"/>
    <xf numFmtId="0" fontId="13" fillId="36" borderId="18" applyNumberFormat="0" applyAlignment="0" applyProtection="0"/>
    <xf numFmtId="0" fontId="13" fillId="36" borderId="18" applyNumberFormat="0" applyAlignment="0" applyProtection="0"/>
    <xf numFmtId="0" fontId="13" fillId="36" borderId="18" applyNumberFormat="0" applyAlignment="0" applyProtection="0"/>
    <xf numFmtId="0" fontId="13" fillId="36" borderId="18" applyNumberFormat="0" applyAlignment="0" applyProtection="0"/>
    <xf numFmtId="0" fontId="13" fillId="36" borderId="18" applyNumberFormat="0" applyAlignment="0" applyProtection="0"/>
    <xf numFmtId="0" fontId="13" fillId="36" borderId="18" applyNumberFormat="0" applyAlignment="0" applyProtection="0"/>
    <xf numFmtId="0" fontId="13" fillId="36" borderId="18" applyNumberFormat="0" applyAlignment="0" applyProtection="0"/>
    <xf numFmtId="0" fontId="13" fillId="36" borderId="18" applyNumberFormat="0" applyAlignment="0" applyProtection="0"/>
    <xf numFmtId="0" fontId="13" fillId="36" borderId="18" applyNumberFormat="0" applyAlignment="0" applyProtection="0"/>
    <xf numFmtId="0" fontId="13" fillId="36" borderId="18" applyNumberFormat="0" applyAlignment="0" applyProtection="0"/>
    <xf numFmtId="0" fontId="13" fillId="36" borderId="18" applyNumberFormat="0" applyAlignment="0" applyProtection="0"/>
    <xf numFmtId="0" fontId="22" fillId="23" borderId="18" applyNumberFormat="0" applyAlignment="0" applyProtection="0"/>
    <xf numFmtId="0" fontId="22" fillId="23" borderId="18" applyNumberFormat="0" applyAlignment="0" applyProtection="0"/>
    <xf numFmtId="0" fontId="22" fillId="23" borderId="18" applyNumberFormat="0" applyAlignment="0" applyProtection="0"/>
    <xf numFmtId="0" fontId="22" fillId="23" borderId="18" applyNumberFormat="0" applyAlignment="0" applyProtection="0"/>
    <xf numFmtId="0" fontId="22" fillId="23" borderId="18" applyNumberFormat="0" applyAlignment="0" applyProtection="0"/>
    <xf numFmtId="0" fontId="22" fillId="23" borderId="18" applyNumberFormat="0" applyAlignment="0" applyProtection="0"/>
    <xf numFmtId="0" fontId="22" fillId="23" borderId="18" applyNumberFormat="0" applyAlignment="0" applyProtection="0"/>
    <xf numFmtId="0" fontId="22" fillId="23" borderId="18" applyNumberFormat="0" applyAlignment="0" applyProtection="0"/>
    <xf numFmtId="0" fontId="22" fillId="23" borderId="18" applyNumberFormat="0" applyAlignment="0" applyProtection="0"/>
    <xf numFmtId="0" fontId="22" fillId="23" borderId="18" applyNumberFormat="0" applyAlignment="0" applyProtection="0"/>
    <xf numFmtId="0" fontId="22" fillId="23" borderId="18" applyNumberFormat="0" applyAlignment="0" applyProtection="0"/>
    <xf numFmtId="0" fontId="22" fillId="23" borderId="18" applyNumberFormat="0" applyAlignment="0" applyProtection="0"/>
    <xf numFmtId="0" fontId="22" fillId="23" borderId="18" applyNumberFormat="0" applyAlignment="0" applyProtection="0"/>
    <xf numFmtId="0" fontId="22" fillId="23" borderId="18" applyNumberFormat="0" applyAlignment="0" applyProtection="0"/>
    <xf numFmtId="0" fontId="22" fillId="23" borderId="18" applyNumberFormat="0" applyAlignment="0" applyProtection="0"/>
    <xf numFmtId="0" fontId="22" fillId="23" borderId="18" applyNumberFormat="0" applyAlignment="0" applyProtection="0"/>
    <xf numFmtId="0" fontId="22" fillId="23" borderId="18" applyNumberFormat="0" applyAlignment="0" applyProtection="0"/>
    <xf numFmtId="0" fontId="22" fillId="23" borderId="18" applyNumberFormat="0" applyAlignment="0" applyProtection="0"/>
    <xf numFmtId="0" fontId="22" fillId="23" borderId="18" applyNumberFormat="0" applyAlignment="0" applyProtection="0"/>
    <xf numFmtId="0" fontId="22" fillId="23" borderId="18" applyNumberFormat="0" applyAlignment="0" applyProtection="0"/>
    <xf numFmtId="0" fontId="22" fillId="23" borderId="18" applyNumberFormat="0" applyAlignment="0" applyProtection="0"/>
    <xf numFmtId="0" fontId="5" fillId="39" borderId="24" applyNumberFormat="0" applyFont="0" applyAlignment="0" applyProtection="0"/>
    <xf numFmtId="0" fontId="5" fillId="39" borderId="24" applyNumberFormat="0" applyFont="0" applyAlignment="0" applyProtection="0"/>
    <xf numFmtId="0" fontId="5" fillId="39" borderId="24" applyNumberFormat="0" applyFont="0" applyAlignment="0" applyProtection="0"/>
    <xf numFmtId="0" fontId="5" fillId="39" borderId="24" applyNumberFormat="0" applyFont="0" applyAlignment="0" applyProtection="0"/>
    <xf numFmtId="0" fontId="5" fillId="39" borderId="24" applyNumberFormat="0" applyFont="0" applyAlignment="0" applyProtection="0"/>
    <xf numFmtId="0" fontId="5" fillId="39" borderId="24" applyNumberFormat="0" applyFont="0" applyAlignment="0" applyProtection="0"/>
    <xf numFmtId="0" fontId="5" fillId="39" borderId="24" applyNumberFormat="0" applyFont="0" applyAlignment="0" applyProtection="0"/>
    <xf numFmtId="0" fontId="5" fillId="39" borderId="24" applyNumberFormat="0" applyFont="0" applyAlignment="0" applyProtection="0"/>
    <xf numFmtId="0" fontId="5" fillId="39" borderId="24" applyNumberFormat="0" applyFont="0" applyAlignment="0" applyProtection="0"/>
    <xf numFmtId="0" fontId="5" fillId="39" borderId="24" applyNumberFormat="0" applyFont="0" applyAlignment="0" applyProtection="0"/>
    <xf numFmtId="0" fontId="5" fillId="39" borderId="24" applyNumberFormat="0" applyFont="0" applyAlignment="0" applyProtection="0"/>
    <xf numFmtId="0" fontId="5" fillId="39" borderId="24" applyNumberFormat="0" applyFont="0" applyAlignment="0" applyProtection="0"/>
    <xf numFmtId="0" fontId="5" fillId="39" borderId="24" applyNumberFormat="0" applyFont="0" applyAlignment="0" applyProtection="0"/>
    <xf numFmtId="0" fontId="5" fillId="39" borderId="24" applyNumberFormat="0" applyFont="0" applyAlignment="0" applyProtection="0"/>
    <xf numFmtId="0" fontId="5" fillId="39" borderId="24" applyNumberFormat="0" applyFont="0" applyAlignment="0" applyProtection="0"/>
    <xf numFmtId="0" fontId="5" fillId="39" borderId="24" applyNumberFormat="0" applyFont="0" applyAlignment="0" applyProtection="0"/>
    <xf numFmtId="0" fontId="5" fillId="39" borderId="24" applyNumberFormat="0" applyFont="0" applyAlignment="0" applyProtection="0"/>
    <xf numFmtId="0" fontId="5" fillId="39" borderId="24" applyNumberFormat="0" applyFont="0" applyAlignment="0" applyProtection="0"/>
    <xf numFmtId="0" fontId="5" fillId="39" borderId="24" applyNumberFormat="0" applyFont="0" applyAlignment="0" applyProtection="0"/>
    <xf numFmtId="0" fontId="5" fillId="39" borderId="24" applyNumberFormat="0" applyFont="0" applyAlignment="0" applyProtection="0"/>
    <xf numFmtId="0" fontId="5" fillId="39" borderId="24" applyNumberFormat="0" applyFont="0" applyAlignment="0" applyProtection="0"/>
    <xf numFmtId="0" fontId="5" fillId="39" borderId="24" applyNumberFormat="0" applyFont="0" applyAlignment="0" applyProtection="0"/>
    <xf numFmtId="0" fontId="5" fillId="39" borderId="24" applyNumberFormat="0" applyFont="0" applyAlignment="0" applyProtection="0"/>
    <xf numFmtId="0" fontId="5" fillId="39" borderId="24" applyNumberFormat="0" applyFont="0" applyAlignment="0" applyProtection="0"/>
    <xf numFmtId="0" fontId="5" fillId="39" borderId="24" applyNumberFormat="0" applyFont="0" applyAlignment="0" applyProtection="0"/>
    <xf numFmtId="0" fontId="5" fillId="39" borderId="24" applyNumberFormat="0" applyFont="0" applyAlignment="0" applyProtection="0"/>
    <xf numFmtId="0" fontId="27" fillId="36" borderId="25" applyNumberFormat="0" applyAlignment="0" applyProtection="0"/>
    <xf numFmtId="0" fontId="27" fillId="36" borderId="25" applyNumberFormat="0" applyAlignment="0" applyProtection="0"/>
    <xf numFmtId="0" fontId="27" fillId="36" borderId="25" applyNumberFormat="0" applyAlignment="0" applyProtection="0"/>
    <xf numFmtId="0" fontId="27" fillId="36" borderId="25" applyNumberFormat="0" applyAlignment="0" applyProtection="0"/>
    <xf numFmtId="0" fontId="27" fillId="36" borderId="25" applyNumberFormat="0" applyAlignment="0" applyProtection="0"/>
    <xf numFmtId="0" fontId="27" fillId="36" borderId="25" applyNumberFormat="0" applyAlignment="0" applyProtection="0"/>
    <xf numFmtId="0" fontId="27" fillId="36" borderId="25" applyNumberFormat="0" applyAlignment="0" applyProtection="0"/>
    <xf numFmtId="0" fontId="27" fillId="36" borderId="25" applyNumberFormat="0" applyAlignment="0" applyProtection="0"/>
    <xf numFmtId="0" fontId="27" fillId="36" borderId="25" applyNumberFormat="0" applyAlignment="0" applyProtection="0"/>
    <xf numFmtId="0" fontId="27" fillId="36" borderId="25" applyNumberFormat="0" applyAlignment="0" applyProtection="0"/>
    <xf numFmtId="0" fontId="27" fillId="36" borderId="25" applyNumberFormat="0" applyAlignment="0" applyProtection="0"/>
    <xf numFmtId="0" fontId="27" fillId="36" borderId="25" applyNumberFormat="0" applyAlignment="0" applyProtection="0"/>
    <xf numFmtId="0" fontId="27" fillId="36" borderId="25" applyNumberFormat="0" applyAlignment="0" applyProtection="0"/>
    <xf numFmtId="0" fontId="27" fillId="36" borderId="25" applyNumberFormat="0" applyAlignment="0" applyProtection="0"/>
    <xf numFmtId="0" fontId="27" fillId="36" borderId="25" applyNumberFormat="0" applyAlignment="0" applyProtection="0"/>
    <xf numFmtId="0" fontId="27" fillId="36" borderId="25" applyNumberFormat="0" applyAlignment="0" applyProtection="0"/>
    <xf numFmtId="0" fontId="27" fillId="36" borderId="25" applyNumberFormat="0" applyAlignment="0" applyProtection="0"/>
    <xf numFmtId="0" fontId="27" fillId="36" borderId="25" applyNumberFormat="0" applyAlignment="0" applyProtection="0"/>
    <xf numFmtId="0" fontId="27" fillId="36" borderId="25" applyNumberFormat="0" applyAlignment="0" applyProtection="0"/>
    <xf numFmtId="0" fontId="27" fillId="36" borderId="25" applyNumberFormat="0" applyAlignment="0" applyProtection="0"/>
    <xf numFmtId="0" fontId="27" fillId="36" borderId="25" applyNumberFormat="0" applyAlignment="0" applyProtection="0"/>
    <xf numFmtId="0" fontId="29" fillId="0" borderId="26" applyNumberFormat="0" applyFill="0" applyAlignment="0" applyProtection="0"/>
    <xf numFmtId="0" fontId="29" fillId="0" borderId="26" applyNumberFormat="0" applyFill="0" applyAlignment="0" applyProtection="0"/>
    <xf numFmtId="0" fontId="29" fillId="0" borderId="26" applyNumberFormat="0" applyFill="0" applyAlignment="0" applyProtection="0"/>
    <xf numFmtId="0" fontId="29" fillId="0" borderId="26" applyNumberFormat="0" applyFill="0" applyAlignment="0" applyProtection="0"/>
    <xf numFmtId="0" fontId="29" fillId="0" borderId="26" applyNumberFormat="0" applyFill="0" applyAlignment="0" applyProtection="0"/>
    <xf numFmtId="0" fontId="29" fillId="0" borderId="26" applyNumberFormat="0" applyFill="0" applyAlignment="0" applyProtection="0"/>
    <xf numFmtId="0" fontId="29" fillId="0" borderId="26" applyNumberFormat="0" applyFill="0" applyAlignment="0" applyProtection="0"/>
    <xf numFmtId="0" fontId="29" fillId="0" borderId="26" applyNumberFormat="0" applyFill="0" applyAlignment="0" applyProtection="0"/>
    <xf numFmtId="0" fontId="29" fillId="0" borderId="26" applyNumberFormat="0" applyFill="0" applyAlignment="0" applyProtection="0"/>
    <xf numFmtId="0" fontId="29" fillId="0" borderId="26" applyNumberFormat="0" applyFill="0" applyAlignment="0" applyProtection="0"/>
    <xf numFmtId="0" fontId="29" fillId="0" borderId="26" applyNumberFormat="0" applyFill="0" applyAlignment="0" applyProtection="0"/>
    <xf numFmtId="0" fontId="29" fillId="0" borderId="26" applyNumberFormat="0" applyFill="0" applyAlignment="0" applyProtection="0"/>
    <xf numFmtId="0" fontId="29" fillId="0" borderId="26" applyNumberFormat="0" applyFill="0" applyAlignment="0" applyProtection="0"/>
    <xf numFmtId="0" fontId="29" fillId="0" borderId="26" applyNumberFormat="0" applyFill="0" applyAlignment="0" applyProtection="0"/>
    <xf numFmtId="0" fontId="29" fillId="0" borderId="26" applyNumberFormat="0" applyFill="0" applyAlignment="0" applyProtection="0"/>
    <xf numFmtId="0" fontId="29" fillId="0" borderId="26" applyNumberFormat="0" applyFill="0" applyAlignment="0" applyProtection="0"/>
    <xf numFmtId="0" fontId="29" fillId="0" borderId="26" applyNumberFormat="0" applyFill="0" applyAlignment="0" applyProtection="0"/>
    <xf numFmtId="0" fontId="29" fillId="0" borderId="26" applyNumberFormat="0" applyFill="0" applyAlignment="0" applyProtection="0"/>
    <xf numFmtId="0" fontId="29" fillId="0" borderId="26" applyNumberFormat="0" applyFill="0" applyAlignment="0" applyProtection="0"/>
    <xf numFmtId="0" fontId="29" fillId="0" borderId="26" applyNumberFormat="0" applyFill="0" applyAlignment="0" applyProtection="0"/>
    <xf numFmtId="0" fontId="29" fillId="0" borderId="26" applyNumberFormat="0" applyFill="0" applyAlignment="0" applyProtection="0"/>
    <xf numFmtId="0" fontId="40" fillId="0" borderId="0" applyNumberFormat="0" applyFill="0" applyBorder="0" applyAlignment="0" applyProtection="0"/>
  </cellStyleXfs>
  <cellXfs count="270">
    <xf numFmtId="0" fontId="0" fillId="0" borderId="0" xfId="0"/>
    <xf numFmtId="0" fontId="5" fillId="0" borderId="0" xfId="4" applyNumberFormat="1" applyFont="1" applyAlignment="1" applyProtection="1"/>
    <xf numFmtId="4" fontId="5" fillId="0" borderId="0" xfId="4" applyNumberFormat="1" applyFont="1" applyAlignment="1" applyProtection="1"/>
    <xf numFmtId="4" fontId="5" fillId="0" borderId="0" xfId="4" applyNumberFormat="1" applyFont="1" applyAlignment="1" applyProtection="1">
      <alignment horizontal="centerContinuous"/>
    </xf>
    <xf numFmtId="0" fontId="6" fillId="0" borderId="0" xfId="4" applyNumberFormat="1" applyFont="1" applyAlignment="1" applyProtection="1">
      <alignment horizontal="left"/>
    </xf>
    <xf numFmtId="4" fontId="3" fillId="15" borderId="2" xfId="4" applyNumberFormat="1" applyFont="1" applyFill="1" applyBorder="1" applyAlignment="1" applyProtection="1"/>
    <xf numFmtId="4" fontId="3" fillId="15" borderId="3" xfId="4" applyNumberFormat="1" applyFont="1" applyFill="1" applyBorder="1" applyAlignment="1" applyProtection="1">
      <alignment horizontal="center"/>
    </xf>
    <xf numFmtId="4" fontId="3" fillId="15" borderId="4" xfId="4" applyNumberFormat="1" applyFont="1" applyFill="1" applyBorder="1" applyAlignment="1" applyProtection="1">
      <alignment horizontal="center"/>
    </xf>
    <xf numFmtId="4" fontId="3" fillId="15" borderId="3" xfId="4" applyNumberFormat="1" applyFont="1" applyFill="1" applyBorder="1" applyAlignment="1" applyProtection="1"/>
    <xf numFmtId="4" fontId="3" fillId="15" borderId="5" xfId="4" applyNumberFormat="1" applyFont="1" applyFill="1" applyBorder="1" applyAlignment="1" applyProtection="1">
      <alignment horizontal="center"/>
    </xf>
    <xf numFmtId="4" fontId="3" fillId="15" borderId="6" xfId="4" applyNumberFormat="1" applyFont="1" applyFill="1" applyBorder="1" applyAlignment="1" applyProtection="1">
      <alignment horizontal="center"/>
    </xf>
    <xf numFmtId="4" fontId="3" fillId="15" borderId="7" xfId="4" applyNumberFormat="1" applyFont="1" applyFill="1" applyBorder="1" applyAlignment="1" applyProtection="1">
      <alignment horizontal="center"/>
    </xf>
    <xf numFmtId="4" fontId="3" fillId="15" borderId="0" xfId="4" applyNumberFormat="1" applyFont="1" applyFill="1" applyBorder="1" applyAlignment="1" applyProtection="1">
      <alignment horizontal="center"/>
    </xf>
    <xf numFmtId="4" fontId="3" fillId="15" borderId="8" xfId="4" applyNumberFormat="1" applyFont="1" applyFill="1" applyBorder="1" applyAlignment="1" applyProtection="1">
      <alignment horizontal="center"/>
    </xf>
    <xf numFmtId="4" fontId="5" fillId="0" borderId="9" xfId="4" applyNumberFormat="1" applyFont="1" applyBorder="1" applyAlignment="1" applyProtection="1"/>
    <xf numFmtId="4" fontId="5" fillId="0" borderId="10" xfId="4" applyNumberFormat="1" applyFont="1" applyBorder="1" applyAlignment="1" applyProtection="1"/>
    <xf numFmtId="4" fontId="5" fillId="0" borderId="3" xfId="4" applyNumberFormat="1" applyFont="1" applyBorder="1" applyAlignment="1" applyProtection="1"/>
    <xf numFmtId="4" fontId="5" fillId="0" borderId="11" xfId="4" applyNumberFormat="1" applyFont="1" applyBorder="1" applyAlignment="1" applyProtection="1"/>
    <xf numFmtId="4" fontId="5" fillId="0" borderId="12" xfId="4" applyNumberFormat="1" applyFont="1" applyBorder="1" applyAlignment="1" applyProtection="1"/>
    <xf numFmtId="0" fontId="3" fillId="0" borderId="13" xfId="4" applyNumberFormat="1" applyFont="1" applyBorder="1" applyAlignment="1" applyProtection="1">
      <alignment horizontal="center"/>
    </xf>
    <xf numFmtId="4" fontId="5" fillId="0" borderId="6" xfId="4" applyNumberFormat="1" applyFont="1" applyBorder="1" applyAlignment="1" applyProtection="1">
      <alignment horizontal="left" indent="1"/>
    </xf>
    <xf numFmtId="44" fontId="5" fillId="0" borderId="7" xfId="2" applyFont="1" applyBorder="1" applyAlignment="1" applyProtection="1"/>
    <xf numFmtId="9" fontId="5" fillId="0" borderId="8" xfId="3" applyFont="1" applyBorder="1" applyAlignment="1" applyProtection="1"/>
    <xf numFmtId="43" fontId="5" fillId="16" borderId="0" xfId="1" applyFont="1" applyFill="1" applyAlignment="1" applyProtection="1">
      <protection locked="0"/>
    </xf>
    <xf numFmtId="4" fontId="8" fillId="0" borderId="7" xfId="4" applyNumberFormat="1" applyFont="1" applyBorder="1" applyAlignment="1" applyProtection="1"/>
    <xf numFmtId="4" fontId="8" fillId="0" borderId="0" xfId="4" applyNumberFormat="1" applyFont="1" applyBorder="1" applyAlignment="1" applyProtection="1"/>
    <xf numFmtId="4" fontId="5" fillId="0" borderId="7" xfId="4" applyNumberFormat="1" applyFont="1" applyBorder="1" applyAlignment="1" applyProtection="1"/>
    <xf numFmtId="4" fontId="5" fillId="0" borderId="8" xfId="4" applyNumberFormat="1" applyFont="1" applyBorder="1" applyAlignment="1" applyProtection="1"/>
    <xf numFmtId="43" fontId="5" fillId="16" borderId="0" xfId="1" applyFont="1" applyFill="1" applyAlignment="1" applyProtection="1"/>
    <xf numFmtId="4" fontId="5" fillId="0" borderId="6" xfId="4" applyNumberFormat="1" applyFont="1" applyBorder="1" applyAlignment="1" applyProtection="1">
      <alignment horizontal="left" indent="3"/>
    </xf>
    <xf numFmtId="3" fontId="5" fillId="0" borderId="0" xfId="4" applyNumberFormat="1" applyFont="1" applyAlignment="1" applyProtection="1"/>
    <xf numFmtId="44" fontId="5" fillId="0" borderId="14" xfId="2" applyFont="1" applyBorder="1" applyAlignment="1" applyProtection="1"/>
    <xf numFmtId="4" fontId="5" fillId="0" borderId="6" xfId="4" applyNumberFormat="1" applyFont="1" applyBorder="1" applyAlignment="1" applyProtection="1"/>
    <xf numFmtId="4" fontId="5" fillId="0" borderId="15" xfId="4" applyNumberFormat="1" applyFont="1" applyBorder="1" applyAlignment="1" applyProtection="1">
      <alignment horizontal="right"/>
    </xf>
    <xf numFmtId="44" fontId="5" fillId="0" borderId="16" xfId="2" applyFont="1" applyBorder="1" applyAlignment="1" applyProtection="1"/>
    <xf numFmtId="9" fontId="5" fillId="0" borderId="17" xfId="3" applyFont="1" applyBorder="1" applyAlignment="1" applyProtection="1"/>
    <xf numFmtId="4" fontId="9" fillId="0" borderId="4" xfId="4" applyNumberFormat="1" applyFont="1" applyFill="1" applyBorder="1" applyAlignment="1" applyProtection="1">
      <alignment wrapText="1"/>
    </xf>
    <xf numFmtId="44" fontId="5" fillId="17" borderId="0" xfId="2" applyFont="1" applyFill="1" applyBorder="1" applyAlignment="1" applyProtection="1"/>
    <xf numFmtId="4" fontId="5" fillId="0" borderId="0" xfId="4" applyNumberFormat="1" applyFont="1" applyFill="1" applyBorder="1" applyAlignment="1" applyProtection="1"/>
    <xf numFmtId="164" fontId="5" fillId="0" borderId="0" xfId="4" applyNumberFormat="1" applyFont="1" applyFill="1" applyAlignment="1" applyProtection="1"/>
    <xf numFmtId="4" fontId="9" fillId="0" borderId="0" xfId="4" applyNumberFormat="1" applyFont="1" applyFill="1" applyBorder="1" applyAlignment="1" applyProtection="1">
      <alignment wrapText="1"/>
    </xf>
    <xf numFmtId="164" fontId="5" fillId="0" borderId="0" xfId="4" applyNumberFormat="1" applyFont="1" applyAlignment="1" applyProtection="1"/>
    <xf numFmtId="0" fontId="3" fillId="0" borderId="0" xfId="4" applyNumberFormat="1" applyFont="1" applyBorder="1" applyAlignment="1" applyProtection="1">
      <alignment horizontal="right"/>
    </xf>
    <xf numFmtId="44" fontId="8" fillId="16" borderId="7" xfId="2" applyFont="1" applyFill="1" applyBorder="1" applyAlignment="1" applyProtection="1"/>
    <xf numFmtId="0" fontId="5" fillId="0" borderId="0" xfId="4" applyNumberFormat="1" applyFont="1" applyBorder="1" applyAlignment="1" applyProtection="1"/>
    <xf numFmtId="44" fontId="8" fillId="16" borderId="7" xfId="2" applyFont="1" applyFill="1" applyBorder="1" applyAlignment="1" applyProtection="1">
      <protection locked="0"/>
    </xf>
    <xf numFmtId="44" fontId="8" fillId="16" borderId="0" xfId="2" applyFont="1" applyFill="1" applyBorder="1" applyAlignment="1" applyProtection="1">
      <protection locked="0"/>
    </xf>
    <xf numFmtId="44" fontId="8" fillId="16" borderId="14" xfId="2" applyFont="1" applyFill="1" applyBorder="1" applyAlignment="1" applyProtection="1">
      <protection locked="0"/>
    </xf>
    <xf numFmtId="0" fontId="9" fillId="0" borderId="0" xfId="4" applyNumberFormat="1" applyFont="1" applyFill="1" applyBorder="1" applyAlignment="1" applyProtection="1"/>
    <xf numFmtId="39" fontId="9" fillId="0" borderId="0" xfId="0" applyNumberFormat="1" applyFont="1" applyFill="1" applyBorder="1" applyAlignment="1" applyProtection="1"/>
    <xf numFmtId="165" fontId="9" fillId="0" borderId="0" xfId="0" applyNumberFormat="1" applyFont="1" applyFill="1" applyBorder="1" applyAlignment="1" applyProtection="1"/>
    <xf numFmtId="4" fontId="3" fillId="15" borderId="40" xfId="4" applyNumberFormat="1" applyFont="1" applyFill="1" applyBorder="1" applyAlignment="1" applyProtection="1">
      <alignment horizontal="center"/>
    </xf>
    <xf numFmtId="4" fontId="5" fillId="0" borderId="41" xfId="4" applyNumberFormat="1" applyFont="1" applyBorder="1" applyAlignment="1" applyProtection="1"/>
    <xf numFmtId="4" fontId="5" fillId="0" borderId="42" xfId="4" applyNumberFormat="1" applyFont="1" applyBorder="1" applyAlignment="1" applyProtection="1"/>
    <xf numFmtId="4" fontId="5" fillId="0" borderId="43" xfId="4" applyNumberFormat="1" applyFont="1" applyBorder="1" applyAlignment="1" applyProtection="1"/>
    <xf numFmtId="4" fontId="5" fillId="0" borderId="44" xfId="4" applyNumberFormat="1" applyFont="1" applyBorder="1" applyAlignment="1" applyProtection="1"/>
    <xf numFmtId="4" fontId="9" fillId="0" borderId="45" xfId="4" applyNumberFormat="1" applyFont="1" applyFill="1" applyBorder="1" applyAlignment="1" applyProtection="1">
      <alignment wrapText="1"/>
    </xf>
    <xf numFmtId="4" fontId="3" fillId="15" borderId="46" xfId="4" applyNumberFormat="1" applyFont="1" applyFill="1" applyBorder="1" applyAlignment="1" applyProtection="1"/>
    <xf numFmtId="4" fontId="3" fillId="15" borderId="42" xfId="4" applyNumberFormat="1" applyFont="1" applyFill="1" applyBorder="1" applyAlignment="1" applyProtection="1">
      <alignment horizontal="center"/>
    </xf>
    <xf numFmtId="4" fontId="3" fillId="15" borderId="45" xfId="4" applyNumberFormat="1" applyFont="1" applyFill="1" applyBorder="1" applyAlignment="1" applyProtection="1">
      <alignment horizontal="center"/>
    </xf>
    <xf numFmtId="4" fontId="3" fillId="15" borderId="42" xfId="4" applyNumberFormat="1" applyFont="1" applyFill="1" applyBorder="1" applyAlignment="1" applyProtection="1"/>
    <xf numFmtId="4" fontId="3" fillId="15" borderId="47" xfId="4" applyNumberFormat="1" applyFont="1" applyFill="1" applyBorder="1" applyAlignment="1" applyProtection="1">
      <alignment horizontal="center"/>
    </xf>
    <xf numFmtId="4" fontId="5" fillId="0" borderId="48" xfId="4" applyNumberFormat="1" applyFont="1" applyBorder="1" applyAlignment="1" applyProtection="1"/>
    <xf numFmtId="43" fontId="5" fillId="0" borderId="0" xfId="1" applyFont="1" applyBorder="1" applyAlignment="1" applyProtection="1"/>
    <xf numFmtId="0" fontId="3" fillId="0" borderId="0" xfId="4" applyNumberFormat="1" applyFont="1" applyAlignment="1">
      <alignment horizontal="center"/>
    </xf>
    <xf numFmtId="0" fontId="4" fillId="0" borderId="0" xfId="0" applyFont="1" applyAlignment="1"/>
    <xf numFmtId="0" fontId="9" fillId="0" borderId="0" xfId="4" applyNumberFormat="1" applyFont="1" applyFill="1" applyAlignment="1" applyProtection="1"/>
    <xf numFmtId="0" fontId="32" fillId="0" borderId="8" xfId="4" applyNumberFormat="1" applyFont="1" applyBorder="1" applyAlignment="1" applyProtection="1"/>
    <xf numFmtId="0" fontId="9" fillId="0" borderId="0" xfId="4" applyNumberFormat="1" applyFont="1" applyAlignment="1" applyProtection="1"/>
    <xf numFmtId="0" fontId="43" fillId="0" borderId="0" xfId="4" applyNumberFormat="1" applyFont="1" applyFill="1" applyAlignment="1" applyProtection="1"/>
    <xf numFmtId="0" fontId="44" fillId="0" borderId="0" xfId="4" applyNumberFormat="1" applyFont="1" applyAlignment="1" applyProtection="1">
      <alignment horizontal="center"/>
    </xf>
    <xf numFmtId="0" fontId="9" fillId="17" borderId="6" xfId="4" applyNumberFormat="1" applyFont="1" applyFill="1" applyBorder="1" applyAlignment="1" applyProtection="1"/>
    <xf numFmtId="0" fontId="34" fillId="40" borderId="27" xfId="4" applyNumberFormat="1" applyFont="1" applyFill="1" applyBorder="1" applyAlignment="1" applyProtection="1">
      <alignment horizontal="center"/>
    </xf>
    <xf numFmtId="0" fontId="45" fillId="0" borderId="0" xfId="0" applyFont="1" applyProtection="1"/>
    <xf numFmtId="0" fontId="32" fillId="17" borderId="0" xfId="4" applyNumberFormat="1" applyFont="1" applyFill="1" applyBorder="1" applyAlignment="1" applyProtection="1">
      <alignment horizontal="center" wrapText="1"/>
    </xf>
    <xf numFmtId="39" fontId="42" fillId="15" borderId="49" xfId="4" applyNumberFormat="1" applyFont="1" applyFill="1" applyBorder="1" applyAlignment="1" applyProtection="1">
      <alignment horizontal="center" wrapText="1"/>
    </xf>
    <xf numFmtId="49" fontId="42" fillId="15" borderId="49" xfId="4" applyNumberFormat="1" applyFont="1" applyFill="1" applyBorder="1" applyAlignment="1" applyProtection="1">
      <alignment horizontal="center" wrapText="1"/>
    </xf>
    <xf numFmtId="39" fontId="45" fillId="15" borderId="28" xfId="0" applyNumberFormat="1" applyFont="1" applyFill="1" applyBorder="1" applyAlignment="1" applyProtection="1">
      <alignment horizontal="center" wrapText="1"/>
    </xf>
    <xf numFmtId="0" fontId="32" fillId="17" borderId="0" xfId="4" applyNumberFormat="1" applyFont="1" applyFill="1" applyBorder="1" applyAlignment="1" applyProtection="1">
      <alignment horizontal="left" wrapText="1"/>
    </xf>
    <xf numFmtId="0" fontId="44" fillId="41" borderId="50" xfId="4" applyNumberFormat="1" applyFont="1" applyFill="1" applyBorder="1" applyAlignment="1" applyProtection="1">
      <alignment wrapText="1"/>
    </xf>
    <xf numFmtId="49" fontId="44" fillId="41" borderId="0" xfId="4" applyNumberFormat="1" applyFont="1" applyFill="1" applyBorder="1" applyAlignment="1" applyProtection="1">
      <alignment horizontal="center"/>
    </xf>
    <xf numFmtId="39" fontId="44" fillId="0" borderId="50" xfId="4" applyNumberFormat="1" applyFont="1" applyBorder="1" applyAlignment="1" applyProtection="1"/>
    <xf numFmtId="0" fontId="42" fillId="0" borderId="51" xfId="4" applyNumberFormat="1" applyFont="1" applyBorder="1" applyAlignment="1" applyProtection="1">
      <alignment horizontal="left" wrapText="1"/>
    </xf>
    <xf numFmtId="49" fontId="42" fillId="0" borderId="52" xfId="4" applyNumberFormat="1" applyFont="1" applyBorder="1" applyAlignment="1" applyProtection="1">
      <alignment horizontal="center"/>
    </xf>
    <xf numFmtId="0" fontId="43" fillId="42" borderId="0" xfId="4" applyNumberFormat="1" applyFont="1" applyFill="1" applyAlignment="1" applyProtection="1"/>
    <xf numFmtId="0" fontId="42" fillId="0" borderId="0" xfId="4" applyNumberFormat="1" applyFont="1" applyBorder="1" applyAlignment="1" applyProtection="1">
      <alignment horizontal="left" wrapText="1"/>
    </xf>
    <xf numFmtId="49" fontId="42" fillId="0" borderId="31" xfId="4" applyNumberFormat="1" applyFont="1" applyFill="1" applyBorder="1" applyAlignment="1" applyProtection="1">
      <alignment horizontal="center"/>
    </xf>
    <xf numFmtId="0" fontId="42" fillId="0" borderId="0" xfId="4" applyNumberFormat="1" applyFont="1" applyFill="1" applyBorder="1" applyAlignment="1" applyProtection="1">
      <alignment horizontal="left" wrapText="1"/>
    </xf>
    <xf numFmtId="49" fontId="42" fillId="0" borderId="0" xfId="4" applyNumberFormat="1" applyFont="1" applyFill="1" applyBorder="1" applyAlignment="1" applyProtection="1">
      <alignment horizontal="center"/>
    </xf>
    <xf numFmtId="49" fontId="42" fillId="0" borderId="0" xfId="4" applyNumberFormat="1" applyFont="1" applyFill="1" applyAlignment="1" applyProtection="1">
      <alignment horizontal="center"/>
    </xf>
    <xf numFmtId="49" fontId="42" fillId="0" borderId="0" xfId="4" applyNumberFormat="1" applyFont="1" applyAlignment="1" applyProtection="1">
      <alignment horizontal="center"/>
    </xf>
    <xf numFmtId="0" fontId="9" fillId="17" borderId="6" xfId="4" applyNumberFormat="1" applyFont="1" applyFill="1" applyBorder="1" applyAlignment="1" applyProtection="1">
      <alignment horizontal="left" wrapText="1"/>
    </xf>
    <xf numFmtId="165" fontId="42" fillId="0" borderId="0" xfId="0" applyNumberFormat="1" applyFont="1" applyFill="1" applyBorder="1" applyAlignment="1" applyProtection="1"/>
    <xf numFmtId="0" fontId="46" fillId="0" borderId="0" xfId="4" applyNumberFormat="1" applyFont="1" applyFill="1" applyAlignment="1" applyProtection="1"/>
    <xf numFmtId="0" fontId="41" fillId="43" borderId="0" xfId="4" applyNumberFormat="1" applyFont="1" applyFill="1" applyBorder="1" applyAlignment="1" applyProtection="1">
      <alignment horizontal="left" wrapText="1"/>
    </xf>
    <xf numFmtId="49" fontId="41" fillId="43" borderId="0" xfId="4" applyNumberFormat="1" applyFont="1" applyFill="1" applyAlignment="1" applyProtection="1">
      <alignment horizontal="center"/>
    </xf>
    <xf numFmtId="0" fontId="42" fillId="0" borderId="50" xfId="4" applyNumberFormat="1" applyFont="1" applyBorder="1" applyAlignment="1" applyProtection="1">
      <alignment horizontal="left" wrapText="1"/>
    </xf>
    <xf numFmtId="0" fontId="44" fillId="0" borderId="50" xfId="4" applyNumberFormat="1" applyFont="1" applyBorder="1" applyAlignment="1" applyProtection="1">
      <alignment horizontal="left" wrapText="1"/>
    </xf>
    <xf numFmtId="0" fontId="44" fillId="41" borderId="51" xfId="4" applyNumberFormat="1" applyFont="1" applyFill="1" applyBorder="1" applyAlignment="1" applyProtection="1">
      <alignment horizontal="left" wrapText="1"/>
    </xf>
    <xf numFmtId="49" fontId="42" fillId="41" borderId="52" xfId="4" applyNumberFormat="1" applyFont="1" applyFill="1" applyBorder="1" applyAlignment="1" applyProtection="1">
      <alignment horizontal="center"/>
    </xf>
    <xf numFmtId="0" fontId="44" fillId="0" borderId="51" xfId="4" applyNumberFormat="1" applyFont="1" applyBorder="1" applyAlignment="1" applyProtection="1">
      <alignment horizontal="left" wrapText="1"/>
    </xf>
    <xf numFmtId="0" fontId="9" fillId="0" borderId="0" xfId="4" applyNumberFormat="1" applyFont="1" applyBorder="1" applyAlignment="1" applyProtection="1"/>
    <xf numFmtId="0" fontId="42" fillId="0" borderId="0" xfId="0" applyNumberFormat="1" applyFont="1" applyFill="1" applyBorder="1" applyAlignment="1" applyProtection="1">
      <alignment horizontal="right"/>
    </xf>
    <xf numFmtId="0" fontId="44" fillId="0" borderId="0" xfId="0" applyNumberFormat="1" applyFont="1" applyFill="1" applyBorder="1" applyAlignment="1" applyProtection="1">
      <alignment horizontal="right"/>
    </xf>
    <xf numFmtId="0" fontId="42" fillId="0" borderId="50" xfId="4" applyNumberFormat="1" applyFont="1" applyBorder="1" applyAlignment="1" applyProtection="1">
      <alignment wrapText="1"/>
    </xf>
    <xf numFmtId="0" fontId="42" fillId="0" borderId="50" xfId="4" applyNumberFormat="1" applyFont="1" applyFill="1" applyBorder="1" applyAlignment="1" applyProtection="1">
      <alignment wrapText="1"/>
    </xf>
    <xf numFmtId="0" fontId="42" fillId="0" borderId="50" xfId="4" applyNumberFormat="1" applyFont="1" applyFill="1" applyBorder="1" applyAlignment="1" applyProtection="1">
      <alignment wrapText="1"/>
      <protection locked="0"/>
    </xf>
    <xf numFmtId="0" fontId="44" fillId="0" borderId="50" xfId="4" applyNumberFormat="1" applyFont="1" applyFill="1" applyBorder="1" applyAlignment="1" applyProtection="1">
      <alignment horizontal="left" wrapText="1"/>
    </xf>
    <xf numFmtId="0" fontId="42" fillId="44" borderId="0" xfId="4" applyNumberFormat="1" applyFont="1" applyFill="1" applyAlignment="1" applyProtection="1"/>
    <xf numFmtId="0" fontId="44" fillId="41" borderId="51" xfId="4" applyNumberFormat="1" applyFont="1" applyFill="1" applyBorder="1" applyAlignment="1" applyProtection="1">
      <alignment wrapText="1"/>
    </xf>
    <xf numFmtId="0" fontId="44" fillId="0" borderId="51" xfId="4" applyNumberFormat="1" applyFont="1" applyBorder="1" applyAlignment="1" applyProtection="1">
      <alignment wrapText="1"/>
    </xf>
    <xf numFmtId="49" fontId="9" fillId="0" borderId="0" xfId="4" applyNumberFormat="1" applyFont="1" applyFill="1" applyAlignment="1" applyProtection="1">
      <alignment horizontal="center"/>
    </xf>
    <xf numFmtId="0" fontId="42" fillId="0" borderId="51" xfId="4" applyNumberFormat="1" applyFont="1" applyBorder="1" applyAlignment="1" applyProtection="1">
      <alignment wrapText="1"/>
    </xf>
    <xf numFmtId="0" fontId="44" fillId="0" borderId="50" xfId="4" applyNumberFormat="1" applyFont="1" applyBorder="1" applyAlignment="1" applyProtection="1">
      <alignment wrapText="1"/>
    </xf>
    <xf numFmtId="49" fontId="42" fillId="44" borderId="0" xfId="4" applyNumberFormat="1" applyFont="1" applyFill="1" applyAlignment="1" applyProtection="1">
      <alignment horizontal="center"/>
    </xf>
    <xf numFmtId="165" fontId="43" fillId="0" borderId="0" xfId="0" applyNumberFormat="1" applyFont="1" applyFill="1" applyBorder="1" applyAlignment="1" applyProtection="1"/>
    <xf numFmtId="165" fontId="47" fillId="0" borderId="0" xfId="0" applyNumberFormat="1" applyFont="1" applyFill="1" applyBorder="1" applyAlignment="1" applyProtection="1"/>
    <xf numFmtId="0" fontId="42" fillId="0" borderId="0" xfId="4" applyNumberFormat="1" applyFont="1" applyFill="1" applyAlignment="1" applyProtection="1">
      <alignment horizontal="left" wrapText="1"/>
    </xf>
    <xf numFmtId="49" fontId="9" fillId="0" borderId="0" xfId="4" applyNumberFormat="1" applyFont="1" applyAlignment="1" applyProtection="1">
      <alignment horizontal="center"/>
    </xf>
    <xf numFmtId="0" fontId="9" fillId="0" borderId="0" xfId="4" applyNumberFormat="1" applyFont="1" applyAlignment="1" applyProtection="1">
      <protection locked="0"/>
    </xf>
    <xf numFmtId="0" fontId="44" fillId="0" borderId="30" xfId="4" applyNumberFormat="1" applyFont="1" applyFill="1" applyBorder="1" applyAlignment="1" applyProtection="1">
      <alignment horizontal="left" wrapText="1"/>
    </xf>
    <xf numFmtId="49" fontId="44" fillId="0" borderId="0" xfId="4" applyNumberFormat="1" applyFont="1" applyFill="1" applyAlignment="1" applyProtection="1">
      <alignment horizontal="center"/>
    </xf>
    <xf numFmtId="0" fontId="44" fillId="0" borderId="0" xfId="4" applyNumberFormat="1" applyFont="1" applyFill="1" applyAlignment="1" applyProtection="1">
      <alignment horizontal="left" wrapText="1"/>
    </xf>
    <xf numFmtId="0" fontId="44" fillId="41" borderId="32" xfId="4" applyNumberFormat="1" applyFont="1" applyFill="1" applyBorder="1" applyAlignment="1" applyProtection="1">
      <alignment wrapText="1"/>
    </xf>
    <xf numFmtId="49" fontId="44" fillId="41" borderId="33" xfId="4" applyNumberFormat="1" applyFont="1" applyFill="1" applyBorder="1" applyAlignment="1" applyProtection="1">
      <alignment horizontal="center"/>
    </xf>
    <xf numFmtId="39" fontId="45" fillId="0" borderId="0" xfId="0" applyNumberFormat="1" applyFont="1" applyFill="1" applyProtection="1"/>
    <xf numFmtId="0" fontId="44" fillId="41" borderId="30" xfId="4" applyNumberFormat="1" applyFont="1" applyFill="1" applyBorder="1" applyAlignment="1" applyProtection="1">
      <alignment wrapText="1"/>
    </xf>
    <xf numFmtId="49" fontId="44" fillId="41" borderId="36" xfId="4" applyNumberFormat="1" applyFont="1" applyFill="1" applyBorder="1" applyAlignment="1" applyProtection="1">
      <alignment horizontal="center"/>
    </xf>
    <xf numFmtId="0" fontId="44" fillId="41" borderId="35" xfId="4" applyNumberFormat="1" applyFont="1" applyFill="1" applyBorder="1" applyAlignment="1" applyProtection="1">
      <alignment wrapText="1"/>
    </xf>
    <xf numFmtId="49" fontId="44" fillId="41" borderId="34" xfId="4" applyNumberFormat="1" applyFont="1" applyFill="1" applyBorder="1" applyAlignment="1" applyProtection="1">
      <alignment horizontal="center"/>
    </xf>
    <xf numFmtId="49" fontId="42" fillId="0" borderId="0" xfId="4" applyNumberFormat="1" applyFont="1" applyBorder="1" applyAlignment="1" applyProtection="1">
      <alignment horizontal="center"/>
    </xf>
    <xf numFmtId="39" fontId="42" fillId="0" borderId="58" xfId="4" applyNumberFormat="1" applyFont="1" applyBorder="1" applyAlignment="1" applyProtection="1"/>
    <xf numFmtId="39" fontId="45" fillId="0" borderId="0" xfId="0" applyNumberFormat="1" applyFont="1" applyFill="1" applyBorder="1" applyProtection="1"/>
    <xf numFmtId="39" fontId="42" fillId="0" borderId="0" xfId="4" applyNumberFormat="1" applyFont="1" applyAlignment="1" applyProtection="1"/>
    <xf numFmtId="39" fontId="42" fillId="0" borderId="0" xfId="4" applyNumberFormat="1" applyFont="1" applyFill="1" applyAlignment="1" applyProtection="1"/>
    <xf numFmtId="0" fontId="42" fillId="41" borderId="50" xfId="4" applyNumberFormat="1" applyFont="1" applyFill="1" applyBorder="1" applyAlignment="1" applyProtection="1">
      <alignment horizontal="right" wrapText="1"/>
    </xf>
    <xf numFmtId="49" fontId="47" fillId="41" borderId="0" xfId="0" applyNumberFormat="1" applyFont="1" applyFill="1" applyBorder="1" applyAlignment="1" applyProtection="1">
      <alignment horizontal="center"/>
    </xf>
    <xf numFmtId="39" fontId="48" fillId="0" borderId="0" xfId="4" applyNumberFormat="1" applyFont="1" applyAlignment="1" applyProtection="1"/>
    <xf numFmtId="39" fontId="42" fillId="0" borderId="0" xfId="4" applyNumberFormat="1" applyFont="1" applyAlignment="1" applyProtection="1">
      <protection locked="0"/>
    </xf>
    <xf numFmtId="39" fontId="42" fillId="0" borderId="52" xfId="4" applyNumberFormat="1" applyFont="1" applyBorder="1" applyAlignment="1" applyProtection="1"/>
    <xf numFmtId="49" fontId="42" fillId="41" borderId="0" xfId="4" applyNumberFormat="1" applyFont="1" applyFill="1" applyAlignment="1" applyProtection="1">
      <alignment horizontal="center"/>
    </xf>
    <xf numFmtId="166" fontId="44" fillId="0" borderId="0" xfId="3" applyNumberFormat="1" applyFont="1" applyAlignment="1" applyProtection="1"/>
    <xf numFmtId="39" fontId="40" fillId="0" borderId="0" xfId="1375" applyNumberFormat="1" applyAlignment="1" applyProtection="1"/>
    <xf numFmtId="0" fontId="43" fillId="0" borderId="0" xfId="4" applyNumberFormat="1" applyFont="1" applyFill="1" applyBorder="1" applyAlignment="1" applyProtection="1"/>
    <xf numFmtId="0" fontId="9" fillId="0" borderId="0" xfId="4" applyNumberFormat="1" applyFont="1" applyAlignment="1" applyProtection="1">
      <alignment wrapText="1"/>
    </xf>
    <xf numFmtId="39" fontId="9" fillId="0" borderId="0" xfId="4" applyNumberFormat="1" applyFont="1" applyAlignment="1" applyProtection="1"/>
    <xf numFmtId="39" fontId="45" fillId="15" borderId="39" xfId="0" applyNumberFormat="1" applyFont="1" applyFill="1" applyBorder="1" applyProtection="1"/>
    <xf numFmtId="39" fontId="42" fillId="0" borderId="0" xfId="0" applyNumberFormat="1" applyFont="1" applyFill="1" applyBorder="1" applyAlignment="1" applyProtection="1"/>
    <xf numFmtId="0" fontId="47" fillId="0" borderId="0" xfId="0" applyNumberFormat="1" applyFont="1" applyBorder="1" applyAlignment="1" applyProtection="1">
      <alignment wrapText="1"/>
    </xf>
    <xf numFmtId="49" fontId="9" fillId="0" borderId="0" xfId="0" applyNumberFormat="1" applyFont="1" applyBorder="1" applyAlignment="1" applyProtection="1">
      <alignment horizontal="center"/>
    </xf>
    <xf numFmtId="39" fontId="47" fillId="0" borderId="0" xfId="0" applyNumberFormat="1" applyFont="1" applyFill="1" applyBorder="1" applyAlignment="1" applyProtection="1"/>
    <xf numFmtId="39" fontId="9" fillId="0" borderId="0" xfId="4" applyNumberFormat="1" applyFont="1" applyBorder="1" applyAlignment="1" applyProtection="1"/>
    <xf numFmtId="0" fontId="9" fillId="41" borderId="0" xfId="0" applyNumberFormat="1" applyFont="1" applyFill="1" applyBorder="1" applyAlignment="1" applyProtection="1">
      <alignment wrapText="1"/>
    </xf>
    <xf numFmtId="49" fontId="42" fillId="41" borderId="0" xfId="0" applyNumberFormat="1" applyFont="1" applyFill="1" applyBorder="1" applyAlignment="1" applyProtection="1">
      <alignment horizontal="center"/>
    </xf>
    <xf numFmtId="0" fontId="42" fillId="41" borderId="0" xfId="0" applyNumberFormat="1" applyFont="1" applyFill="1" applyBorder="1" applyAlignment="1" applyProtection="1">
      <alignment wrapText="1"/>
    </xf>
    <xf numFmtId="0" fontId="42" fillId="0" borderId="0" xfId="0" applyNumberFormat="1" applyFont="1" applyBorder="1" applyAlignment="1" applyProtection="1">
      <alignment wrapText="1"/>
    </xf>
    <xf numFmtId="49" fontId="42" fillId="0" borderId="0" xfId="0" applyNumberFormat="1" applyFont="1" applyBorder="1" applyAlignment="1" applyProtection="1">
      <alignment horizontal="center"/>
    </xf>
    <xf numFmtId="39" fontId="9" fillId="0" borderId="0" xfId="0" applyNumberFormat="1" applyFont="1" applyBorder="1" applyAlignment="1" applyProtection="1"/>
    <xf numFmtId="39" fontId="9" fillId="0" borderId="0" xfId="0" applyNumberFormat="1" applyFont="1" applyFill="1" applyAlignment="1" applyProtection="1"/>
    <xf numFmtId="0" fontId="42" fillId="0" borderId="0" xfId="0" applyNumberFormat="1" applyFont="1" applyFill="1" applyBorder="1" applyAlignment="1" applyProtection="1"/>
    <xf numFmtId="0" fontId="9" fillId="0" borderId="0" xfId="0" applyNumberFormat="1" applyFont="1" applyAlignment="1" applyProtection="1">
      <alignment wrapText="1"/>
    </xf>
    <xf numFmtId="49" fontId="9" fillId="0" borderId="0" xfId="0" applyNumberFormat="1" applyFont="1" applyAlignment="1" applyProtection="1">
      <alignment horizontal="center"/>
    </xf>
    <xf numFmtId="165" fontId="47" fillId="41" borderId="0" xfId="0" applyNumberFormat="1" applyFont="1" applyFill="1" applyAlignment="1" applyProtection="1">
      <alignment wrapText="1"/>
    </xf>
    <xf numFmtId="49" fontId="47" fillId="41" borderId="0" xfId="0" applyNumberFormat="1" applyFont="1" applyFill="1" applyAlignment="1" applyProtection="1">
      <alignment horizontal="center"/>
    </xf>
    <xf numFmtId="49" fontId="9" fillId="41" borderId="0" xfId="0" applyNumberFormat="1" applyFont="1" applyFill="1" applyAlignment="1" applyProtection="1">
      <alignment horizontal="center"/>
    </xf>
    <xf numFmtId="165" fontId="9" fillId="41" borderId="0" xfId="0" applyNumberFormat="1" applyFont="1" applyFill="1" applyAlignment="1" applyProtection="1">
      <alignment wrapText="1"/>
    </xf>
    <xf numFmtId="165" fontId="47" fillId="41" borderId="27" xfId="0" applyNumberFormat="1" applyFont="1" applyFill="1" applyBorder="1" applyAlignment="1" applyProtection="1">
      <alignment wrapText="1"/>
    </xf>
    <xf numFmtId="49" fontId="47" fillId="41" borderId="27" xfId="0" applyNumberFormat="1" applyFont="1" applyFill="1" applyBorder="1" applyAlignment="1" applyProtection="1">
      <alignment horizontal="center"/>
    </xf>
    <xf numFmtId="0" fontId="9" fillId="0" borderId="0" xfId="4" applyNumberFormat="1" applyFont="1" applyFill="1" applyAlignment="1" applyProtection="1">
      <alignment wrapText="1"/>
    </xf>
    <xf numFmtId="165" fontId="47" fillId="0" borderId="0" xfId="0" applyNumberFormat="1" applyFont="1" applyFill="1" applyAlignment="1" applyProtection="1"/>
    <xf numFmtId="39" fontId="9" fillId="16" borderId="0" xfId="4" applyNumberFormat="1" applyFont="1" applyFill="1" applyAlignment="1" applyProtection="1">
      <protection locked="0"/>
    </xf>
    <xf numFmtId="39" fontId="45" fillId="16" borderId="0" xfId="0" applyNumberFormat="1" applyFont="1" applyFill="1" applyProtection="1">
      <protection locked="0"/>
    </xf>
    <xf numFmtId="0" fontId="3" fillId="0" borderId="0" xfId="4" applyNumberFormat="1" applyFont="1" applyAlignment="1"/>
    <xf numFmtId="0" fontId="52" fillId="0" borderId="0" xfId="4" applyNumberFormat="1" applyFont="1" applyAlignment="1">
      <alignment horizontal="center"/>
    </xf>
    <xf numFmtId="0" fontId="4" fillId="0" borderId="0" xfId="4" applyNumberFormat="1" applyFont="1" applyAlignment="1" applyProtection="1"/>
    <xf numFmtId="4" fontId="9" fillId="0" borderId="40" xfId="4" applyNumberFormat="1" applyFont="1" applyFill="1" applyBorder="1" applyAlignment="1" applyProtection="1">
      <alignment wrapText="1"/>
    </xf>
    <xf numFmtId="43" fontId="5" fillId="16" borderId="0" xfId="1" applyFont="1" applyFill="1" applyAlignment="1" applyProtection="1">
      <alignment wrapText="1"/>
      <protection locked="0"/>
    </xf>
    <xf numFmtId="0" fontId="9" fillId="0" borderId="0" xfId="4" applyNumberFormat="1" applyFont="1" applyFill="1" applyAlignment="1" applyProtection="1">
      <alignment horizontal="center"/>
    </xf>
    <xf numFmtId="0" fontId="9" fillId="0" borderId="0" xfId="4" applyNumberFormat="1" applyFont="1" applyAlignment="1" applyProtection="1">
      <alignment horizontal="center" wrapText="1"/>
    </xf>
    <xf numFmtId="0" fontId="32" fillId="0" borderId="0" xfId="4" applyNumberFormat="1" applyFont="1" applyAlignment="1" applyProtection="1">
      <alignment horizontal="center" wrapText="1"/>
    </xf>
    <xf numFmtId="0" fontId="32" fillId="0" borderId="0" xfId="4" applyNumberFormat="1" applyFont="1" applyAlignment="1" applyProtection="1">
      <alignment horizontal="center" vertical="center"/>
    </xf>
    <xf numFmtId="0" fontId="32" fillId="0" borderId="0" xfId="4" applyNumberFormat="1" applyFont="1" applyBorder="1" applyAlignment="1" applyProtection="1">
      <alignment horizontal="center"/>
    </xf>
    <xf numFmtId="0" fontId="42" fillId="0" borderId="0" xfId="4" applyNumberFormat="1" applyFont="1" applyAlignment="1" applyProtection="1">
      <alignment horizontal="center"/>
    </xf>
    <xf numFmtId="0" fontId="9" fillId="0" borderId="0" xfId="4" applyNumberFormat="1" applyFont="1" applyAlignment="1" applyProtection="1">
      <alignment horizontal="center"/>
    </xf>
    <xf numFmtId="0" fontId="43" fillId="0" borderId="0" xfId="4" applyNumberFormat="1" applyFont="1" applyFill="1" applyAlignment="1" applyProtection="1">
      <alignment horizontal="center"/>
    </xf>
    <xf numFmtId="0" fontId="53" fillId="0" borderId="0" xfId="4" applyNumberFormat="1" applyFont="1" applyAlignment="1" applyProtection="1">
      <alignment horizontal="center" vertical="center"/>
    </xf>
    <xf numFmtId="39" fontId="44" fillId="0" borderId="0" xfId="4" applyNumberFormat="1" applyFont="1" applyAlignment="1" applyProtection="1">
      <alignment horizontal="center"/>
    </xf>
    <xf numFmtId="0" fontId="44" fillId="0" borderId="0" xfId="4" applyNumberFormat="1" applyFont="1" applyBorder="1" applyAlignment="1" applyProtection="1">
      <alignment horizontal="center"/>
    </xf>
    <xf numFmtId="0" fontId="9" fillId="40" borderId="0" xfId="4" applyNumberFormat="1" applyFont="1" applyFill="1" applyAlignment="1" applyProtection="1">
      <alignment horizontal="center" wrapText="1"/>
    </xf>
    <xf numFmtId="0" fontId="53" fillId="40" borderId="27" xfId="4" applyNumberFormat="1" applyFont="1" applyFill="1" applyBorder="1" applyAlignment="1" applyProtection="1">
      <alignment horizontal="center" vertical="center"/>
    </xf>
    <xf numFmtId="39" fontId="45" fillId="40" borderId="0" xfId="4" applyNumberFormat="1" applyFont="1" applyFill="1" applyAlignment="1" applyProtection="1">
      <alignment horizontal="center"/>
    </xf>
    <xf numFmtId="0" fontId="45" fillId="40" borderId="0" xfId="0" applyFont="1" applyFill="1" applyBorder="1" applyAlignment="1" applyProtection="1">
      <alignment horizontal="center"/>
    </xf>
    <xf numFmtId="0" fontId="32" fillId="40" borderId="0" xfId="4" applyNumberFormat="1" applyFont="1" applyFill="1" applyBorder="1" applyAlignment="1" applyProtection="1">
      <alignment horizontal="center"/>
    </xf>
    <xf numFmtId="0" fontId="43" fillId="0" borderId="0" xfId="4" applyNumberFormat="1" applyFont="1" applyFill="1" applyAlignment="1" applyProtection="1">
      <alignment horizontal="center" wrapText="1"/>
    </xf>
    <xf numFmtId="39" fontId="45" fillId="15" borderId="29" xfId="0" applyNumberFormat="1" applyFont="1" applyFill="1" applyBorder="1" applyAlignment="1" applyProtection="1">
      <alignment horizontal="center" wrapText="1"/>
    </xf>
    <xf numFmtId="0" fontId="33" fillId="17" borderId="45" xfId="4" applyNumberFormat="1" applyFont="1" applyFill="1" applyBorder="1" applyAlignment="1" applyProtection="1">
      <alignment horizontal="left" vertical="center"/>
    </xf>
    <xf numFmtId="0" fontId="42" fillId="0" borderId="0" xfId="4" applyNumberFormat="1" applyFont="1" applyAlignment="1" applyProtection="1">
      <alignment horizontal="center" wrapText="1"/>
    </xf>
    <xf numFmtId="39" fontId="44" fillId="0" borderId="0" xfId="4" applyNumberFormat="1" applyFont="1" applyBorder="1" applyAlignment="1" applyProtection="1"/>
    <xf numFmtId="39" fontId="45" fillId="49" borderId="30" xfId="0" applyNumberFormat="1" applyFont="1" applyFill="1" applyBorder="1" applyProtection="1"/>
    <xf numFmtId="8" fontId="45" fillId="49" borderId="0" xfId="0" applyNumberFormat="1" applyFont="1" applyFill="1" applyAlignment="1" applyProtection="1">
      <alignment horizontal="center"/>
    </xf>
    <xf numFmtId="0" fontId="32" fillId="17" borderId="0" xfId="4" applyNumberFormat="1" applyFont="1" applyFill="1" applyBorder="1" applyAlignment="1" applyProtection="1">
      <alignment horizontal="left"/>
    </xf>
    <xf numFmtId="43" fontId="42" fillId="16" borderId="50" xfId="1" applyFont="1" applyFill="1" applyBorder="1" applyAlignment="1" applyProtection="1">
      <protection locked="0"/>
    </xf>
    <xf numFmtId="43" fontId="42" fillId="0" borderId="50" xfId="1" applyFont="1" applyFill="1" applyBorder="1" applyAlignment="1" applyProtection="1"/>
    <xf numFmtId="43" fontId="45" fillId="0" borderId="30" xfId="1" applyFont="1" applyFill="1" applyBorder="1" applyProtection="1"/>
    <xf numFmtId="43" fontId="45" fillId="16" borderId="28" xfId="1" applyFont="1" applyFill="1" applyBorder="1" applyProtection="1">
      <protection locked="0"/>
    </xf>
    <xf numFmtId="43" fontId="45" fillId="48" borderId="28" xfId="1" applyFont="1" applyFill="1" applyBorder="1" applyProtection="1"/>
    <xf numFmtId="0" fontId="9" fillId="17" borderId="6" xfId="4" applyNumberFormat="1" applyFont="1" applyFill="1" applyBorder="1" applyAlignment="1" applyProtection="1">
      <alignment wrapText="1"/>
    </xf>
    <xf numFmtId="0" fontId="9" fillId="17" borderId="15" xfId="4" applyNumberFormat="1" applyFont="1" applyFill="1" applyBorder="1" applyAlignment="1" applyProtection="1">
      <alignment wrapText="1"/>
    </xf>
    <xf numFmtId="0" fontId="43" fillId="50" borderId="0" xfId="4" applyNumberFormat="1" applyFont="1" applyFill="1" applyAlignment="1" applyProtection="1"/>
    <xf numFmtId="43" fontId="42" fillId="49" borderId="50" xfId="1" applyFont="1" applyFill="1" applyBorder="1" applyAlignment="1" applyProtection="1"/>
    <xf numFmtId="43" fontId="45" fillId="49" borderId="28" xfId="1" applyFont="1" applyFill="1" applyBorder="1" applyProtection="1">
      <protection locked="0"/>
    </xf>
    <xf numFmtId="43" fontId="42" fillId="0" borderId="36" xfId="1" applyFont="1" applyFill="1" applyBorder="1" applyAlignment="1" applyProtection="1"/>
    <xf numFmtId="43" fontId="45" fillId="16" borderId="53" xfId="1" applyFont="1" applyFill="1" applyBorder="1" applyProtection="1">
      <protection locked="0"/>
    </xf>
    <xf numFmtId="43" fontId="45" fillId="16" borderId="59" xfId="1" applyFont="1" applyFill="1" applyBorder="1" applyProtection="1">
      <protection locked="0"/>
    </xf>
    <xf numFmtId="43" fontId="42" fillId="0" borderId="31" xfId="1" applyFont="1" applyFill="1" applyBorder="1" applyAlignment="1" applyProtection="1"/>
    <xf numFmtId="43" fontId="42" fillId="0" borderId="0" xfId="1" applyFont="1" applyFill="1" applyBorder="1" applyAlignment="1" applyProtection="1"/>
    <xf numFmtId="43" fontId="42" fillId="15" borderId="51" xfId="1" applyFont="1" applyFill="1" applyBorder="1" applyAlignment="1" applyProtection="1"/>
    <xf numFmtId="43" fontId="42" fillId="15" borderId="50" xfId="1" applyFont="1" applyFill="1" applyBorder="1" applyAlignment="1" applyProtection="1"/>
    <xf numFmtId="43" fontId="42" fillId="0" borderId="51" xfId="1" applyFont="1" applyBorder="1" applyAlignment="1" applyProtection="1"/>
    <xf numFmtId="43" fontId="45" fillId="0" borderId="32" xfId="1" applyFont="1" applyFill="1" applyBorder="1" applyProtection="1"/>
    <xf numFmtId="43" fontId="42" fillId="0" borderId="50" xfId="1" applyFont="1" applyBorder="1" applyAlignment="1" applyProtection="1"/>
    <xf numFmtId="43" fontId="45" fillId="49" borderId="59" xfId="1" applyFont="1" applyFill="1" applyBorder="1" applyProtection="1">
      <protection locked="0"/>
    </xf>
    <xf numFmtId="44" fontId="5" fillId="43" borderId="36" xfId="72" applyFont="1" applyFill="1" applyBorder="1" applyAlignment="1" applyProtection="1"/>
    <xf numFmtId="43" fontId="42" fillId="15" borderId="33" xfId="1" applyFont="1" applyFill="1" applyBorder="1" applyAlignment="1" applyProtection="1"/>
    <xf numFmtId="43" fontId="42" fillId="15" borderId="34" xfId="1" applyFont="1" applyFill="1" applyBorder="1" applyAlignment="1" applyProtection="1"/>
    <xf numFmtId="43" fontId="45" fillId="49" borderId="30" xfId="1" applyFont="1" applyFill="1" applyBorder="1" applyProtection="1"/>
    <xf numFmtId="0" fontId="45" fillId="45" borderId="0" xfId="4" applyNumberFormat="1" applyFont="1" applyFill="1" applyBorder="1" applyAlignment="1" applyProtection="1">
      <alignment horizontal="left" wrapText="1"/>
    </xf>
    <xf numFmtId="49" fontId="45" fillId="45" borderId="0" xfId="4" applyNumberFormat="1" applyFont="1" applyFill="1" applyAlignment="1" applyProtection="1">
      <alignment horizontal="center"/>
    </xf>
    <xf numFmtId="43" fontId="45" fillId="0" borderId="35" xfId="1" applyFont="1" applyFill="1" applyBorder="1" applyProtection="1"/>
    <xf numFmtId="43" fontId="42" fillId="15" borderId="54" xfId="1" applyFont="1" applyFill="1" applyBorder="1" applyAlignment="1" applyProtection="1">
      <alignment horizontal="right"/>
    </xf>
    <xf numFmtId="43" fontId="42" fillId="15" borderId="55" xfId="1" applyFont="1" applyFill="1" applyBorder="1" applyAlignment="1" applyProtection="1">
      <alignment horizontal="right"/>
    </xf>
    <xf numFmtId="0" fontId="42" fillId="45" borderId="0" xfId="4" applyNumberFormat="1" applyFont="1" applyFill="1" applyBorder="1" applyAlignment="1" applyProtection="1">
      <alignment horizontal="left" wrapText="1"/>
    </xf>
    <xf numFmtId="49" fontId="42" fillId="45" borderId="0" xfId="4" applyNumberFormat="1" applyFont="1" applyFill="1" applyAlignment="1" applyProtection="1">
      <alignment horizontal="center"/>
    </xf>
    <xf numFmtId="43" fontId="42" fillId="0" borderId="51" xfId="1" applyFont="1" applyFill="1" applyBorder="1" applyAlignment="1" applyProtection="1"/>
    <xf numFmtId="43" fontId="42" fillId="0" borderId="54" xfId="1" applyFont="1" applyFill="1" applyBorder="1" applyAlignment="1" applyProtection="1"/>
    <xf numFmtId="43" fontId="45" fillId="16" borderId="60" xfId="1" applyFont="1" applyFill="1" applyBorder="1" applyProtection="1">
      <protection locked="0"/>
    </xf>
    <xf numFmtId="43" fontId="42" fillId="0" borderId="56" xfId="1" applyFont="1" applyFill="1" applyBorder="1" applyAlignment="1" applyProtection="1"/>
    <xf numFmtId="43" fontId="45" fillId="0" borderId="32" xfId="1" applyFont="1" applyFill="1" applyBorder="1" applyAlignment="1" applyProtection="1">
      <alignment horizontal="right"/>
    </xf>
    <xf numFmtId="43" fontId="45" fillId="0" borderId="30" xfId="1" applyFont="1" applyFill="1" applyBorder="1" applyAlignment="1" applyProtection="1">
      <alignment horizontal="right"/>
    </xf>
    <xf numFmtId="43" fontId="45" fillId="49" borderId="30" xfId="1" applyFont="1" applyFill="1" applyBorder="1" applyAlignment="1" applyProtection="1">
      <alignment horizontal="right"/>
    </xf>
    <xf numFmtId="43" fontId="46" fillId="42" borderId="28" xfId="1" applyFont="1" applyFill="1" applyBorder="1" applyAlignment="1" applyProtection="1">
      <protection locked="0"/>
    </xf>
    <xf numFmtId="43" fontId="45" fillId="42" borderId="28" xfId="1" applyFont="1" applyFill="1" applyBorder="1" applyProtection="1">
      <protection locked="0"/>
    </xf>
    <xf numFmtId="43" fontId="42" fillId="41" borderId="57" xfId="1" applyFont="1" applyFill="1" applyBorder="1" applyAlignment="1" applyProtection="1"/>
    <xf numFmtId="43" fontId="42" fillId="41" borderId="50" xfId="1" applyFont="1" applyFill="1" applyBorder="1" applyAlignment="1" applyProtection="1"/>
    <xf numFmtId="43" fontId="42" fillId="46" borderId="28" xfId="1" applyFont="1" applyFill="1" applyBorder="1" applyAlignment="1" applyProtection="1"/>
    <xf numFmtId="44" fontId="35" fillId="51" borderId="28" xfId="72" applyFont="1" applyFill="1" applyBorder="1" applyAlignment="1" applyProtection="1"/>
    <xf numFmtId="43" fontId="9" fillId="52" borderId="28" xfId="1" applyFont="1" applyFill="1" applyBorder="1" applyAlignment="1" applyProtection="1">
      <protection locked="0"/>
    </xf>
    <xf numFmtId="43" fontId="9" fillId="0" borderId="0" xfId="1" applyFont="1" applyFill="1" applyAlignment="1" applyProtection="1"/>
    <xf numFmtId="43" fontId="9" fillId="16" borderId="28" xfId="1" applyFont="1" applyFill="1" applyBorder="1" applyAlignment="1" applyProtection="1">
      <protection locked="0"/>
    </xf>
    <xf numFmtId="43" fontId="42" fillId="41" borderId="33" xfId="1" applyFont="1" applyFill="1" applyBorder="1" applyAlignment="1" applyProtection="1"/>
    <xf numFmtId="43" fontId="42" fillId="0" borderId="0" xfId="1" applyFont="1" applyBorder="1" applyAlignment="1" applyProtection="1"/>
    <xf numFmtId="43" fontId="45" fillId="0" borderId="0" xfId="1" applyFont="1" applyFill="1" applyProtection="1"/>
    <xf numFmtId="43" fontId="42" fillId="41" borderId="36" xfId="1" applyFont="1" applyFill="1" applyBorder="1" applyAlignment="1" applyProtection="1">
      <alignment horizontal="center"/>
    </xf>
    <xf numFmtId="43" fontId="42" fillId="41" borderId="34" xfId="1" applyFont="1" applyFill="1" applyBorder="1" applyAlignment="1" applyProtection="1">
      <alignment horizontal="center"/>
    </xf>
    <xf numFmtId="43" fontId="42" fillId="0" borderId="27" xfId="1" applyFont="1" applyBorder="1" applyAlignment="1" applyProtection="1"/>
    <xf numFmtId="43" fontId="42" fillId="0" borderId="50" xfId="1" applyFont="1" applyBorder="1" applyAlignment="1" applyProtection="1">
      <protection locked="0"/>
    </xf>
    <xf numFmtId="43" fontId="54" fillId="16" borderId="28" xfId="1" applyFont="1" applyFill="1" applyBorder="1" applyProtection="1">
      <protection locked="0"/>
    </xf>
    <xf numFmtId="43" fontId="42" fillId="15" borderId="61" xfId="1" applyFont="1" applyFill="1" applyBorder="1" applyAlignment="1" applyProtection="1"/>
    <xf numFmtId="0" fontId="32" fillId="15" borderId="37" xfId="4" applyNumberFormat="1" applyFont="1" applyFill="1" applyBorder="1" applyAlignment="1" applyProtection="1"/>
    <xf numFmtId="0" fontId="32" fillId="15" borderId="38" xfId="4" applyNumberFormat="1" applyFont="1" applyFill="1" applyBorder="1" applyAlignment="1" applyProtection="1"/>
    <xf numFmtId="0" fontId="47" fillId="47" borderId="15" xfId="0" applyNumberFormat="1" applyFont="1" applyFill="1" applyBorder="1" applyAlignment="1" applyProtection="1"/>
    <xf numFmtId="0" fontId="47" fillId="47" borderId="17" xfId="0" applyNumberFormat="1" applyFont="1" applyFill="1" applyBorder="1" applyAlignment="1" applyProtection="1"/>
    <xf numFmtId="0" fontId="47" fillId="47" borderId="37" xfId="0" applyNumberFormat="1" applyFont="1" applyFill="1" applyBorder="1" applyAlignment="1" applyProtection="1"/>
    <xf numFmtId="0" fontId="47" fillId="47" borderId="39" xfId="0" applyNumberFormat="1" applyFont="1" applyFill="1" applyBorder="1" applyAlignment="1" applyProtection="1"/>
    <xf numFmtId="0" fontId="47" fillId="47" borderId="45" xfId="0" applyNumberFormat="1" applyFont="1" applyFill="1" applyBorder="1" applyAlignment="1" applyProtection="1">
      <alignment wrapText="1"/>
    </xf>
    <xf numFmtId="49" fontId="42" fillId="47" borderId="45" xfId="0" applyNumberFormat="1" applyFont="1" applyFill="1" applyBorder="1" applyAlignment="1" applyProtection="1">
      <alignment wrapText="1"/>
    </xf>
    <xf numFmtId="0" fontId="47" fillId="47" borderId="0" xfId="0" applyNumberFormat="1" applyFont="1" applyFill="1" applyBorder="1" applyAlignment="1" applyProtection="1">
      <alignment wrapText="1"/>
    </xf>
    <xf numFmtId="49" fontId="42" fillId="47" borderId="0" xfId="0" applyNumberFormat="1" applyFont="1" applyFill="1" applyBorder="1" applyAlignment="1" applyProtection="1">
      <alignment wrapText="1"/>
    </xf>
    <xf numFmtId="0" fontId="3" fillId="0" borderId="0" xfId="4" applyNumberFormat="1" applyFont="1" applyAlignment="1">
      <alignment horizontal="center"/>
    </xf>
    <xf numFmtId="0" fontId="4" fillId="0" borderId="0" xfId="0" applyFont="1" applyAlignment="1"/>
  </cellXfs>
  <cellStyles count="1376">
    <cellStyle name="20% - Accent1 2" xfId="5"/>
    <cellStyle name="20% - Accent1 2 2" xfId="6"/>
    <cellStyle name="20% - Accent2 2" xfId="7"/>
    <cellStyle name="20% - Accent2 2 2" xfId="8"/>
    <cellStyle name="20% - Accent3 2" xfId="9"/>
    <cellStyle name="20% - Accent3 2 2" xfId="10"/>
    <cellStyle name="20% - Accent4 2" xfId="11"/>
    <cellStyle name="20% - Accent4 2 2" xfId="12"/>
    <cellStyle name="20% - Accent5 2" xfId="13"/>
    <cellStyle name="20% - Accent5 2 2" xfId="14"/>
    <cellStyle name="20% - Accent6 2" xfId="15"/>
    <cellStyle name="20% - Accent6 2 2" xfId="16"/>
    <cellStyle name="40% - Accent1 2" xfId="17"/>
    <cellStyle name="40% - Accent1 2 2" xfId="18"/>
    <cellStyle name="40% - Accent2 2" xfId="19"/>
    <cellStyle name="40% - Accent2 2 2" xfId="20"/>
    <cellStyle name="40% - Accent3 2" xfId="21"/>
    <cellStyle name="40% - Accent3 2 2" xfId="22"/>
    <cellStyle name="40% - Accent4 2" xfId="23"/>
    <cellStyle name="40% - Accent4 2 2" xfId="24"/>
    <cellStyle name="40% - Accent5 2" xfId="25"/>
    <cellStyle name="40% - Accent5 2 2" xfId="26"/>
    <cellStyle name="40% - Accent6 2" xfId="27"/>
    <cellStyle name="40% - Accent6 2 2" xfId="28"/>
    <cellStyle name="60% - Accent1 2" xfId="29"/>
    <cellStyle name="60% - Accent2 2" xfId="30"/>
    <cellStyle name="60% - Accent3 2" xfId="31"/>
    <cellStyle name="60% - Accent4 2" xfId="32"/>
    <cellStyle name="60% - Accent5 2" xfId="33"/>
    <cellStyle name="60% - Accent6 2" xfId="34"/>
    <cellStyle name="Accent1 2" xfId="35"/>
    <cellStyle name="Accent2 2" xfId="36"/>
    <cellStyle name="Accent3 2" xfId="37"/>
    <cellStyle name="Accent4 2" xfId="38"/>
    <cellStyle name="Accent5 2" xfId="39"/>
    <cellStyle name="Accent6 2" xfId="40"/>
    <cellStyle name="Bad 2" xfId="41"/>
    <cellStyle name="Calculation 2" xfId="42"/>
    <cellStyle name="Calculation 2 10" xfId="172"/>
    <cellStyle name="Calculation 2 10 2" xfId="173"/>
    <cellStyle name="Calculation 2 11" xfId="174"/>
    <cellStyle name="Calculation 2 11 2" xfId="175"/>
    <cellStyle name="Calculation 2 12" xfId="176"/>
    <cellStyle name="Calculation 2 12 2" xfId="177"/>
    <cellStyle name="Calculation 2 13" xfId="178"/>
    <cellStyle name="Calculation 2 13 2" xfId="179"/>
    <cellStyle name="Calculation 2 14" xfId="180"/>
    <cellStyle name="Calculation 2 14 2" xfId="181"/>
    <cellStyle name="Calculation 2 15" xfId="182"/>
    <cellStyle name="Calculation 2 15 2" xfId="183"/>
    <cellStyle name="Calculation 2 16" xfId="184"/>
    <cellStyle name="Calculation 2 16 2" xfId="185"/>
    <cellStyle name="Calculation 2 17" xfId="186"/>
    <cellStyle name="Calculation 2 17 2" xfId="187"/>
    <cellStyle name="Calculation 2 18" xfId="188"/>
    <cellStyle name="Calculation 2 18 2" xfId="189"/>
    <cellStyle name="Calculation 2 19" xfId="190"/>
    <cellStyle name="Calculation 2 19 2" xfId="191"/>
    <cellStyle name="Calculation 2 2" xfId="43"/>
    <cellStyle name="Calculation 2 2 10" xfId="192"/>
    <cellStyle name="Calculation 2 2 10 2" xfId="193"/>
    <cellStyle name="Calculation 2 2 11" xfId="194"/>
    <cellStyle name="Calculation 2 2 11 2" xfId="195"/>
    <cellStyle name="Calculation 2 2 12" xfId="196"/>
    <cellStyle name="Calculation 2 2 12 2" xfId="197"/>
    <cellStyle name="Calculation 2 2 13" xfId="198"/>
    <cellStyle name="Calculation 2 2 13 2" xfId="199"/>
    <cellStyle name="Calculation 2 2 14" xfId="200"/>
    <cellStyle name="Calculation 2 2 14 2" xfId="201"/>
    <cellStyle name="Calculation 2 2 15" xfId="202"/>
    <cellStyle name="Calculation 2 2 15 2" xfId="203"/>
    <cellStyle name="Calculation 2 2 16" xfId="204"/>
    <cellStyle name="Calculation 2 2 16 2" xfId="205"/>
    <cellStyle name="Calculation 2 2 17" xfId="206"/>
    <cellStyle name="Calculation 2 2 17 2" xfId="207"/>
    <cellStyle name="Calculation 2 2 18" xfId="208"/>
    <cellStyle name="Calculation 2 2 18 2" xfId="209"/>
    <cellStyle name="Calculation 2 2 19" xfId="210"/>
    <cellStyle name="Calculation 2 2 19 2" xfId="211"/>
    <cellStyle name="Calculation 2 2 2" xfId="212"/>
    <cellStyle name="Calculation 2 2 2 2" xfId="213"/>
    <cellStyle name="Calculation 2 2 20" xfId="214"/>
    <cellStyle name="Calculation 2 2 20 2" xfId="215"/>
    <cellStyle name="Calculation 2 2 21" xfId="216"/>
    <cellStyle name="Calculation 2 2 21 2" xfId="217"/>
    <cellStyle name="Calculation 2 2 22" xfId="218"/>
    <cellStyle name="Calculation 2 2 22 2" xfId="219"/>
    <cellStyle name="Calculation 2 2 23" xfId="220"/>
    <cellStyle name="Calculation 2 2 23 2" xfId="221"/>
    <cellStyle name="Calculation 2 2 24" xfId="222"/>
    <cellStyle name="Calculation 2 2 24 2" xfId="223"/>
    <cellStyle name="Calculation 2 2 25" xfId="224"/>
    <cellStyle name="Calculation 2 2 25 2" xfId="225"/>
    <cellStyle name="Calculation 2 2 26" xfId="226"/>
    <cellStyle name="Calculation 2 2 26 2" xfId="227"/>
    <cellStyle name="Calculation 2 2 27" xfId="228"/>
    <cellStyle name="Calculation 2 2 27 2" xfId="229"/>
    <cellStyle name="Calculation 2 2 28" xfId="230"/>
    <cellStyle name="Calculation 2 2 28 2" xfId="231"/>
    <cellStyle name="Calculation 2 2 29" xfId="232"/>
    <cellStyle name="Calculation 2 2 29 2" xfId="233"/>
    <cellStyle name="Calculation 2 2 3" xfId="234"/>
    <cellStyle name="Calculation 2 2 3 2" xfId="235"/>
    <cellStyle name="Calculation 2 2 30" xfId="236"/>
    <cellStyle name="Calculation 2 2 30 2" xfId="237"/>
    <cellStyle name="Calculation 2 2 31" xfId="238"/>
    <cellStyle name="Calculation 2 2 31 2" xfId="239"/>
    <cellStyle name="Calculation 2 2 32" xfId="240"/>
    <cellStyle name="Calculation 2 2 32 2" xfId="241"/>
    <cellStyle name="Calculation 2 2 33" xfId="242"/>
    <cellStyle name="Calculation 2 2 33 2" xfId="243"/>
    <cellStyle name="Calculation 2 2 34" xfId="244"/>
    <cellStyle name="Calculation 2 2 34 2" xfId="245"/>
    <cellStyle name="Calculation 2 2 35" xfId="246"/>
    <cellStyle name="Calculation 2 2 35 2" xfId="247"/>
    <cellStyle name="Calculation 2 2 36" xfId="248"/>
    <cellStyle name="Calculation 2 2 36 2" xfId="249"/>
    <cellStyle name="Calculation 2 2 37" xfId="250"/>
    <cellStyle name="Calculation 2 2 37 2" xfId="251"/>
    <cellStyle name="Calculation 2 2 38" xfId="252"/>
    <cellStyle name="Calculation 2 2 38 2" xfId="253"/>
    <cellStyle name="Calculation 2 2 39" xfId="254"/>
    <cellStyle name="Calculation 2 2 39 2" xfId="255"/>
    <cellStyle name="Calculation 2 2 4" xfId="256"/>
    <cellStyle name="Calculation 2 2 4 2" xfId="257"/>
    <cellStyle name="Calculation 2 2 40" xfId="258"/>
    <cellStyle name="Calculation 2 2 40 2" xfId="259"/>
    <cellStyle name="Calculation 2 2 41" xfId="260"/>
    <cellStyle name="Calculation 2 2 41 2" xfId="261"/>
    <cellStyle name="Calculation 2 2 42" xfId="262"/>
    <cellStyle name="Calculation 2 2 42 2" xfId="263"/>
    <cellStyle name="Calculation 2 2 43" xfId="264"/>
    <cellStyle name="Calculation 2 2 43 2" xfId="265"/>
    <cellStyle name="Calculation 2 2 44" xfId="266"/>
    <cellStyle name="Calculation 2 2 44 2" xfId="267"/>
    <cellStyle name="Calculation 2 2 45" xfId="268"/>
    <cellStyle name="Calculation 2 2 45 2" xfId="269"/>
    <cellStyle name="Calculation 2 2 46" xfId="270"/>
    <cellStyle name="Calculation 2 2 46 2" xfId="271"/>
    <cellStyle name="Calculation 2 2 47" xfId="272"/>
    <cellStyle name="Calculation 2 2 47 2" xfId="273"/>
    <cellStyle name="Calculation 2 2 48" xfId="274"/>
    <cellStyle name="Calculation 2 2 48 2" xfId="275"/>
    <cellStyle name="Calculation 2 2 49" xfId="276"/>
    <cellStyle name="Calculation 2 2 49 2" xfId="277"/>
    <cellStyle name="Calculation 2 2 5" xfId="278"/>
    <cellStyle name="Calculation 2 2 5 2" xfId="279"/>
    <cellStyle name="Calculation 2 2 50" xfId="280"/>
    <cellStyle name="Calculation 2 2 50 2" xfId="281"/>
    <cellStyle name="Calculation 2 2 51" xfId="282"/>
    <cellStyle name="Calculation 2 2 51 2" xfId="283"/>
    <cellStyle name="Calculation 2 2 52" xfId="284"/>
    <cellStyle name="Calculation 2 2 52 2" xfId="285"/>
    <cellStyle name="Calculation 2 2 53" xfId="286"/>
    <cellStyle name="Calculation 2 2 54" xfId="287"/>
    <cellStyle name="Calculation 2 2 55" xfId="288"/>
    <cellStyle name="Calculation 2 2 56" xfId="289"/>
    <cellStyle name="Calculation 2 2 57" xfId="290"/>
    <cellStyle name="Calculation 2 2 58" xfId="1265"/>
    <cellStyle name="Calculation 2 2 59" xfId="1266"/>
    <cellStyle name="Calculation 2 2 6" xfId="291"/>
    <cellStyle name="Calculation 2 2 6 2" xfId="292"/>
    <cellStyle name="Calculation 2 2 60" xfId="1267"/>
    <cellStyle name="Calculation 2 2 61" xfId="1268"/>
    <cellStyle name="Calculation 2 2 62" xfId="1269"/>
    <cellStyle name="Calculation 2 2 7" xfId="293"/>
    <cellStyle name="Calculation 2 2 7 2" xfId="294"/>
    <cellStyle name="Calculation 2 2 8" xfId="295"/>
    <cellStyle name="Calculation 2 2 8 2" xfId="296"/>
    <cellStyle name="Calculation 2 2 9" xfId="297"/>
    <cellStyle name="Calculation 2 2 9 2" xfId="298"/>
    <cellStyle name="Calculation 2 20" xfId="299"/>
    <cellStyle name="Calculation 2 20 2" xfId="300"/>
    <cellStyle name="Calculation 2 21" xfId="301"/>
    <cellStyle name="Calculation 2 21 2" xfId="302"/>
    <cellStyle name="Calculation 2 22" xfId="303"/>
    <cellStyle name="Calculation 2 22 2" xfId="304"/>
    <cellStyle name="Calculation 2 23" xfId="305"/>
    <cellStyle name="Calculation 2 23 2" xfId="306"/>
    <cellStyle name="Calculation 2 24" xfId="307"/>
    <cellStyle name="Calculation 2 24 2" xfId="308"/>
    <cellStyle name="Calculation 2 25" xfId="309"/>
    <cellStyle name="Calculation 2 25 2" xfId="310"/>
    <cellStyle name="Calculation 2 26" xfId="311"/>
    <cellStyle name="Calculation 2 26 2" xfId="312"/>
    <cellStyle name="Calculation 2 27" xfId="313"/>
    <cellStyle name="Calculation 2 27 2" xfId="314"/>
    <cellStyle name="Calculation 2 28" xfId="315"/>
    <cellStyle name="Calculation 2 28 2" xfId="316"/>
    <cellStyle name="Calculation 2 29" xfId="317"/>
    <cellStyle name="Calculation 2 29 2" xfId="318"/>
    <cellStyle name="Calculation 2 3" xfId="319"/>
    <cellStyle name="Calculation 2 3 2" xfId="320"/>
    <cellStyle name="Calculation 2 3 3" xfId="1270"/>
    <cellStyle name="Calculation 2 3 4" xfId="1271"/>
    <cellStyle name="Calculation 2 3 5" xfId="1272"/>
    <cellStyle name="Calculation 2 3 6" xfId="1273"/>
    <cellStyle name="Calculation 2 3 7" xfId="1274"/>
    <cellStyle name="Calculation 2 30" xfId="321"/>
    <cellStyle name="Calculation 2 30 2" xfId="322"/>
    <cellStyle name="Calculation 2 31" xfId="323"/>
    <cellStyle name="Calculation 2 31 2" xfId="324"/>
    <cellStyle name="Calculation 2 32" xfId="325"/>
    <cellStyle name="Calculation 2 32 2" xfId="326"/>
    <cellStyle name="Calculation 2 33" xfId="327"/>
    <cellStyle name="Calculation 2 33 2" xfId="328"/>
    <cellStyle name="Calculation 2 34" xfId="329"/>
    <cellStyle name="Calculation 2 34 2" xfId="330"/>
    <cellStyle name="Calculation 2 35" xfId="331"/>
    <cellStyle name="Calculation 2 35 2" xfId="332"/>
    <cellStyle name="Calculation 2 36" xfId="333"/>
    <cellStyle name="Calculation 2 36 2" xfId="334"/>
    <cellStyle name="Calculation 2 37" xfId="335"/>
    <cellStyle name="Calculation 2 37 2" xfId="336"/>
    <cellStyle name="Calculation 2 38" xfId="337"/>
    <cellStyle name="Calculation 2 38 2" xfId="338"/>
    <cellStyle name="Calculation 2 39" xfId="339"/>
    <cellStyle name="Calculation 2 39 2" xfId="340"/>
    <cellStyle name="Calculation 2 4" xfId="341"/>
    <cellStyle name="Calculation 2 4 2" xfId="342"/>
    <cellStyle name="Calculation 2 4 3" xfId="1275"/>
    <cellStyle name="Calculation 2 4 4" xfId="1276"/>
    <cellStyle name="Calculation 2 4 5" xfId="1277"/>
    <cellStyle name="Calculation 2 4 6" xfId="1278"/>
    <cellStyle name="Calculation 2 4 7" xfId="1279"/>
    <cellStyle name="Calculation 2 40" xfId="343"/>
    <cellStyle name="Calculation 2 40 2" xfId="344"/>
    <cellStyle name="Calculation 2 41" xfId="345"/>
    <cellStyle name="Calculation 2 41 2" xfId="346"/>
    <cellStyle name="Calculation 2 42" xfId="347"/>
    <cellStyle name="Calculation 2 42 2" xfId="348"/>
    <cellStyle name="Calculation 2 43" xfId="349"/>
    <cellStyle name="Calculation 2 43 2" xfId="350"/>
    <cellStyle name="Calculation 2 44" xfId="351"/>
    <cellStyle name="Calculation 2 44 2" xfId="352"/>
    <cellStyle name="Calculation 2 45" xfId="353"/>
    <cellStyle name="Calculation 2 45 2" xfId="354"/>
    <cellStyle name="Calculation 2 46" xfId="355"/>
    <cellStyle name="Calculation 2 46 2" xfId="356"/>
    <cellStyle name="Calculation 2 47" xfId="357"/>
    <cellStyle name="Calculation 2 47 2" xfId="358"/>
    <cellStyle name="Calculation 2 48" xfId="359"/>
    <cellStyle name="Calculation 2 48 2" xfId="360"/>
    <cellStyle name="Calculation 2 49" xfId="361"/>
    <cellStyle name="Calculation 2 49 2" xfId="362"/>
    <cellStyle name="Calculation 2 5" xfId="363"/>
    <cellStyle name="Calculation 2 5 2" xfId="364"/>
    <cellStyle name="Calculation 2 5 3" xfId="1280"/>
    <cellStyle name="Calculation 2 5 4" xfId="1281"/>
    <cellStyle name="Calculation 2 5 5" xfId="1282"/>
    <cellStyle name="Calculation 2 5 6" xfId="1283"/>
    <cellStyle name="Calculation 2 5 7" xfId="1284"/>
    <cellStyle name="Calculation 2 50" xfId="365"/>
    <cellStyle name="Calculation 2 50 2" xfId="366"/>
    <cellStyle name="Calculation 2 51" xfId="367"/>
    <cellStyle name="Calculation 2 51 2" xfId="368"/>
    <cellStyle name="Calculation 2 52" xfId="369"/>
    <cellStyle name="Calculation 2 52 2" xfId="370"/>
    <cellStyle name="Calculation 2 53" xfId="371"/>
    <cellStyle name="Calculation 2 53 2" xfId="372"/>
    <cellStyle name="Calculation 2 54" xfId="373"/>
    <cellStyle name="Calculation 2 55" xfId="374"/>
    <cellStyle name="Calculation 2 56" xfId="375"/>
    <cellStyle name="Calculation 2 57" xfId="376"/>
    <cellStyle name="Calculation 2 58" xfId="377"/>
    <cellStyle name="Calculation 2 59" xfId="1285"/>
    <cellStyle name="Calculation 2 6" xfId="378"/>
    <cellStyle name="Calculation 2 6 2" xfId="379"/>
    <cellStyle name="Calculation 2 7" xfId="380"/>
    <cellStyle name="Calculation 2 7 2" xfId="381"/>
    <cellStyle name="Calculation 2 8" xfId="382"/>
    <cellStyle name="Calculation 2 8 2" xfId="383"/>
    <cellStyle name="Calculation 2 9" xfId="384"/>
    <cellStyle name="Calculation 2 9 2" xfId="385"/>
    <cellStyle name="Check Cell 2" xfId="44"/>
    <cellStyle name="Comma" xfId="1" builtinId="3"/>
    <cellStyle name="Comma 19" xfId="45"/>
    <cellStyle name="Comma 2" xfId="46"/>
    <cellStyle name="Comma 2 10" xfId="47"/>
    <cellStyle name="Comma 2 11" xfId="48"/>
    <cellStyle name="Comma 2 12" xfId="49"/>
    <cellStyle name="Comma 2 13" xfId="50"/>
    <cellStyle name="Comma 2 14" xfId="51"/>
    <cellStyle name="Comma 2 15" xfId="52"/>
    <cellStyle name="Comma 2 16" xfId="53"/>
    <cellStyle name="Comma 2 17" xfId="54"/>
    <cellStyle name="Comma 2 2" xfId="55"/>
    <cellStyle name="Comma 2 2 2" xfId="56"/>
    <cellStyle name="Comma 2 2 3" xfId="57"/>
    <cellStyle name="Comma 2 2 4" xfId="58"/>
    <cellStyle name="Comma 2 2 5" xfId="59"/>
    <cellStyle name="Comma 2 3" xfId="60"/>
    <cellStyle name="Comma 2 3 2" xfId="61"/>
    <cellStyle name="Comma 2 4" xfId="62"/>
    <cellStyle name="Comma 2 5" xfId="63"/>
    <cellStyle name="Comma 2 6" xfId="64"/>
    <cellStyle name="Comma 2 7" xfId="65"/>
    <cellStyle name="Comma 2 8" xfId="66"/>
    <cellStyle name="Comma 2 9" xfId="67"/>
    <cellStyle name="Comma 3" xfId="68"/>
    <cellStyle name="Comma 3 2" xfId="69"/>
    <cellStyle name="Comma 4" xfId="70"/>
    <cellStyle name="Comma 4 2" xfId="71"/>
    <cellStyle name="Comma 5" xfId="1263"/>
    <cellStyle name="Currency" xfId="2" builtinId="4"/>
    <cellStyle name="Currency 2" xfId="72"/>
    <cellStyle name="Currency 2 2" xfId="73"/>
    <cellStyle name="Currency 2 3" xfId="74"/>
    <cellStyle name="Currency 3" xfId="75"/>
    <cellStyle name="Currency 4" xfId="76"/>
    <cellStyle name="Explanatory Text 2" xfId="77"/>
    <cellStyle name="Good 2" xfId="78"/>
    <cellStyle name="Heading 1 2" xfId="79"/>
    <cellStyle name="Heading 2 2" xfId="80"/>
    <cellStyle name="Heading 3 2" xfId="81"/>
    <cellStyle name="Heading 4 2" xfId="82"/>
    <cellStyle name="Hyperlink" xfId="1375" builtinId="8"/>
    <cellStyle name="Hyperlink 2" xfId="83"/>
    <cellStyle name="Hyperlink 2 2" xfId="386"/>
    <cellStyle name="Hyperlink 2 3" xfId="387"/>
    <cellStyle name="Input 2" xfId="84"/>
    <cellStyle name="Input 2 10" xfId="388"/>
    <cellStyle name="Input 2 10 2" xfId="389"/>
    <cellStyle name="Input 2 11" xfId="390"/>
    <cellStyle name="Input 2 11 2" xfId="391"/>
    <cellStyle name="Input 2 12" xfId="392"/>
    <cellStyle name="Input 2 12 2" xfId="393"/>
    <cellStyle name="Input 2 13" xfId="394"/>
    <cellStyle name="Input 2 13 2" xfId="395"/>
    <cellStyle name="Input 2 14" xfId="396"/>
    <cellStyle name="Input 2 14 2" xfId="397"/>
    <cellStyle name="Input 2 15" xfId="398"/>
    <cellStyle name="Input 2 15 2" xfId="399"/>
    <cellStyle name="Input 2 16" xfId="400"/>
    <cellStyle name="Input 2 16 2" xfId="401"/>
    <cellStyle name="Input 2 17" xfId="402"/>
    <cellStyle name="Input 2 17 2" xfId="403"/>
    <cellStyle name="Input 2 18" xfId="404"/>
    <cellStyle name="Input 2 18 2" xfId="405"/>
    <cellStyle name="Input 2 19" xfId="406"/>
    <cellStyle name="Input 2 19 2" xfId="407"/>
    <cellStyle name="Input 2 2" xfId="85"/>
    <cellStyle name="Input 2 2 10" xfId="408"/>
    <cellStyle name="Input 2 2 10 2" xfId="409"/>
    <cellStyle name="Input 2 2 11" xfId="410"/>
    <cellStyle name="Input 2 2 11 2" xfId="411"/>
    <cellStyle name="Input 2 2 12" xfId="412"/>
    <cellStyle name="Input 2 2 12 2" xfId="413"/>
    <cellStyle name="Input 2 2 13" xfId="414"/>
    <cellStyle name="Input 2 2 13 2" xfId="415"/>
    <cellStyle name="Input 2 2 14" xfId="416"/>
    <cellStyle name="Input 2 2 14 2" xfId="417"/>
    <cellStyle name="Input 2 2 15" xfId="418"/>
    <cellStyle name="Input 2 2 15 2" xfId="419"/>
    <cellStyle name="Input 2 2 16" xfId="420"/>
    <cellStyle name="Input 2 2 16 2" xfId="421"/>
    <cellStyle name="Input 2 2 17" xfId="422"/>
    <cellStyle name="Input 2 2 17 2" xfId="423"/>
    <cellStyle name="Input 2 2 18" xfId="424"/>
    <cellStyle name="Input 2 2 18 2" xfId="425"/>
    <cellStyle name="Input 2 2 19" xfId="426"/>
    <cellStyle name="Input 2 2 19 2" xfId="427"/>
    <cellStyle name="Input 2 2 2" xfId="428"/>
    <cellStyle name="Input 2 2 2 2" xfId="429"/>
    <cellStyle name="Input 2 2 20" xfId="430"/>
    <cellStyle name="Input 2 2 20 2" xfId="431"/>
    <cellStyle name="Input 2 2 21" xfId="432"/>
    <cellStyle name="Input 2 2 21 2" xfId="433"/>
    <cellStyle name="Input 2 2 22" xfId="434"/>
    <cellStyle name="Input 2 2 22 2" xfId="435"/>
    <cellStyle name="Input 2 2 23" xfId="436"/>
    <cellStyle name="Input 2 2 23 2" xfId="437"/>
    <cellStyle name="Input 2 2 24" xfId="438"/>
    <cellStyle name="Input 2 2 24 2" xfId="439"/>
    <cellStyle name="Input 2 2 25" xfId="440"/>
    <cellStyle name="Input 2 2 25 2" xfId="441"/>
    <cellStyle name="Input 2 2 26" xfId="442"/>
    <cellStyle name="Input 2 2 26 2" xfId="443"/>
    <cellStyle name="Input 2 2 27" xfId="444"/>
    <cellStyle name="Input 2 2 27 2" xfId="445"/>
    <cellStyle name="Input 2 2 28" xfId="446"/>
    <cellStyle name="Input 2 2 28 2" xfId="447"/>
    <cellStyle name="Input 2 2 29" xfId="448"/>
    <cellStyle name="Input 2 2 29 2" xfId="449"/>
    <cellStyle name="Input 2 2 3" xfId="450"/>
    <cellStyle name="Input 2 2 3 2" xfId="451"/>
    <cellStyle name="Input 2 2 30" xfId="452"/>
    <cellStyle name="Input 2 2 30 2" xfId="453"/>
    <cellStyle name="Input 2 2 31" xfId="454"/>
    <cellStyle name="Input 2 2 31 2" xfId="455"/>
    <cellStyle name="Input 2 2 32" xfId="456"/>
    <cellStyle name="Input 2 2 32 2" xfId="457"/>
    <cellStyle name="Input 2 2 33" xfId="458"/>
    <cellStyle name="Input 2 2 33 2" xfId="459"/>
    <cellStyle name="Input 2 2 34" xfId="460"/>
    <cellStyle name="Input 2 2 34 2" xfId="461"/>
    <cellStyle name="Input 2 2 35" xfId="462"/>
    <cellStyle name="Input 2 2 35 2" xfId="463"/>
    <cellStyle name="Input 2 2 36" xfId="464"/>
    <cellStyle name="Input 2 2 36 2" xfId="465"/>
    <cellStyle name="Input 2 2 37" xfId="466"/>
    <cellStyle name="Input 2 2 37 2" xfId="467"/>
    <cellStyle name="Input 2 2 38" xfId="468"/>
    <cellStyle name="Input 2 2 38 2" xfId="469"/>
    <cellStyle name="Input 2 2 39" xfId="470"/>
    <cellStyle name="Input 2 2 39 2" xfId="471"/>
    <cellStyle name="Input 2 2 4" xfId="472"/>
    <cellStyle name="Input 2 2 4 2" xfId="473"/>
    <cellStyle name="Input 2 2 40" xfId="474"/>
    <cellStyle name="Input 2 2 40 2" xfId="475"/>
    <cellStyle name="Input 2 2 41" xfId="476"/>
    <cellStyle name="Input 2 2 41 2" xfId="477"/>
    <cellStyle name="Input 2 2 42" xfId="478"/>
    <cellStyle name="Input 2 2 42 2" xfId="479"/>
    <cellStyle name="Input 2 2 43" xfId="480"/>
    <cellStyle name="Input 2 2 43 2" xfId="481"/>
    <cellStyle name="Input 2 2 44" xfId="482"/>
    <cellStyle name="Input 2 2 44 2" xfId="483"/>
    <cellStyle name="Input 2 2 45" xfId="484"/>
    <cellStyle name="Input 2 2 45 2" xfId="485"/>
    <cellStyle name="Input 2 2 46" xfId="486"/>
    <cellStyle name="Input 2 2 46 2" xfId="487"/>
    <cellStyle name="Input 2 2 47" xfId="488"/>
    <cellStyle name="Input 2 2 47 2" xfId="489"/>
    <cellStyle name="Input 2 2 48" xfId="490"/>
    <cellStyle name="Input 2 2 48 2" xfId="491"/>
    <cellStyle name="Input 2 2 49" xfId="492"/>
    <cellStyle name="Input 2 2 49 2" xfId="493"/>
    <cellStyle name="Input 2 2 5" xfId="494"/>
    <cellStyle name="Input 2 2 5 2" xfId="495"/>
    <cellStyle name="Input 2 2 50" xfId="496"/>
    <cellStyle name="Input 2 2 50 2" xfId="497"/>
    <cellStyle name="Input 2 2 51" xfId="498"/>
    <cellStyle name="Input 2 2 51 2" xfId="499"/>
    <cellStyle name="Input 2 2 52" xfId="500"/>
    <cellStyle name="Input 2 2 52 2" xfId="501"/>
    <cellStyle name="Input 2 2 53" xfId="502"/>
    <cellStyle name="Input 2 2 54" xfId="503"/>
    <cellStyle name="Input 2 2 55" xfId="504"/>
    <cellStyle name="Input 2 2 56" xfId="505"/>
    <cellStyle name="Input 2 2 57" xfId="506"/>
    <cellStyle name="Input 2 2 58" xfId="1286"/>
    <cellStyle name="Input 2 2 59" xfId="1287"/>
    <cellStyle name="Input 2 2 6" xfId="507"/>
    <cellStyle name="Input 2 2 6 2" xfId="508"/>
    <cellStyle name="Input 2 2 60" xfId="1288"/>
    <cellStyle name="Input 2 2 61" xfId="1289"/>
    <cellStyle name="Input 2 2 62" xfId="1290"/>
    <cellStyle name="Input 2 2 7" xfId="509"/>
    <cellStyle name="Input 2 2 7 2" xfId="510"/>
    <cellStyle name="Input 2 2 8" xfId="511"/>
    <cellStyle name="Input 2 2 8 2" xfId="512"/>
    <cellStyle name="Input 2 2 9" xfId="513"/>
    <cellStyle name="Input 2 2 9 2" xfId="514"/>
    <cellStyle name="Input 2 20" xfId="515"/>
    <cellStyle name="Input 2 20 2" xfId="516"/>
    <cellStyle name="Input 2 21" xfId="517"/>
    <cellStyle name="Input 2 21 2" xfId="518"/>
    <cellStyle name="Input 2 22" xfId="519"/>
    <cellStyle name="Input 2 22 2" xfId="520"/>
    <cellStyle name="Input 2 23" xfId="521"/>
    <cellStyle name="Input 2 23 2" xfId="522"/>
    <cellStyle name="Input 2 24" xfId="523"/>
    <cellStyle name="Input 2 24 2" xfId="524"/>
    <cellStyle name="Input 2 25" xfId="525"/>
    <cellStyle name="Input 2 25 2" xfId="526"/>
    <cellStyle name="Input 2 26" xfId="527"/>
    <cellStyle name="Input 2 26 2" xfId="528"/>
    <cellStyle name="Input 2 27" xfId="529"/>
    <cellStyle name="Input 2 27 2" xfId="530"/>
    <cellStyle name="Input 2 28" xfId="531"/>
    <cellStyle name="Input 2 28 2" xfId="532"/>
    <cellStyle name="Input 2 29" xfId="533"/>
    <cellStyle name="Input 2 29 2" xfId="534"/>
    <cellStyle name="Input 2 3" xfId="535"/>
    <cellStyle name="Input 2 3 2" xfId="536"/>
    <cellStyle name="Input 2 3 3" xfId="1291"/>
    <cellStyle name="Input 2 3 4" xfId="1292"/>
    <cellStyle name="Input 2 3 5" xfId="1293"/>
    <cellStyle name="Input 2 3 6" xfId="1294"/>
    <cellStyle name="Input 2 3 7" xfId="1295"/>
    <cellStyle name="Input 2 30" xfId="537"/>
    <cellStyle name="Input 2 30 2" xfId="538"/>
    <cellStyle name="Input 2 31" xfId="539"/>
    <cellStyle name="Input 2 31 2" xfId="540"/>
    <cellStyle name="Input 2 32" xfId="541"/>
    <cellStyle name="Input 2 32 2" xfId="542"/>
    <cellStyle name="Input 2 33" xfId="543"/>
    <cellStyle name="Input 2 33 2" xfId="544"/>
    <cellStyle name="Input 2 34" xfId="545"/>
    <cellStyle name="Input 2 34 2" xfId="546"/>
    <cellStyle name="Input 2 35" xfId="547"/>
    <cellStyle name="Input 2 35 2" xfId="548"/>
    <cellStyle name="Input 2 36" xfId="549"/>
    <cellStyle name="Input 2 36 2" xfId="550"/>
    <cellStyle name="Input 2 37" xfId="551"/>
    <cellStyle name="Input 2 37 2" xfId="552"/>
    <cellStyle name="Input 2 38" xfId="553"/>
    <cellStyle name="Input 2 38 2" xfId="554"/>
    <cellStyle name="Input 2 39" xfId="555"/>
    <cellStyle name="Input 2 39 2" xfId="556"/>
    <cellStyle name="Input 2 4" xfId="557"/>
    <cellStyle name="Input 2 4 2" xfId="558"/>
    <cellStyle name="Input 2 4 3" xfId="1296"/>
    <cellStyle name="Input 2 4 4" xfId="1297"/>
    <cellStyle name="Input 2 4 5" xfId="1298"/>
    <cellStyle name="Input 2 4 6" xfId="1299"/>
    <cellStyle name="Input 2 4 7" xfId="1300"/>
    <cellStyle name="Input 2 40" xfId="559"/>
    <cellStyle name="Input 2 40 2" xfId="560"/>
    <cellStyle name="Input 2 41" xfId="561"/>
    <cellStyle name="Input 2 41 2" xfId="562"/>
    <cellStyle name="Input 2 42" xfId="563"/>
    <cellStyle name="Input 2 42 2" xfId="564"/>
    <cellStyle name="Input 2 43" xfId="565"/>
    <cellStyle name="Input 2 43 2" xfId="566"/>
    <cellStyle name="Input 2 44" xfId="567"/>
    <cellStyle name="Input 2 44 2" xfId="568"/>
    <cellStyle name="Input 2 45" xfId="569"/>
    <cellStyle name="Input 2 45 2" xfId="570"/>
    <cellStyle name="Input 2 46" xfId="571"/>
    <cellStyle name="Input 2 46 2" xfId="572"/>
    <cellStyle name="Input 2 47" xfId="573"/>
    <cellStyle name="Input 2 47 2" xfId="574"/>
    <cellStyle name="Input 2 48" xfId="575"/>
    <cellStyle name="Input 2 48 2" xfId="576"/>
    <cellStyle name="Input 2 49" xfId="577"/>
    <cellStyle name="Input 2 49 2" xfId="578"/>
    <cellStyle name="Input 2 5" xfId="579"/>
    <cellStyle name="Input 2 5 2" xfId="580"/>
    <cellStyle name="Input 2 5 3" xfId="1301"/>
    <cellStyle name="Input 2 5 4" xfId="1302"/>
    <cellStyle name="Input 2 5 5" xfId="1303"/>
    <cellStyle name="Input 2 5 6" xfId="1304"/>
    <cellStyle name="Input 2 5 7" xfId="1305"/>
    <cellStyle name="Input 2 50" xfId="581"/>
    <cellStyle name="Input 2 50 2" xfId="582"/>
    <cellStyle name="Input 2 51" xfId="583"/>
    <cellStyle name="Input 2 51 2" xfId="584"/>
    <cellStyle name="Input 2 52" xfId="585"/>
    <cellStyle name="Input 2 52 2" xfId="586"/>
    <cellStyle name="Input 2 53" xfId="587"/>
    <cellStyle name="Input 2 53 2" xfId="588"/>
    <cellStyle name="Input 2 54" xfId="589"/>
    <cellStyle name="Input 2 55" xfId="590"/>
    <cellStyle name="Input 2 56" xfId="591"/>
    <cellStyle name="Input 2 57" xfId="592"/>
    <cellStyle name="Input 2 58" xfId="593"/>
    <cellStyle name="Input 2 59" xfId="1306"/>
    <cellStyle name="Input 2 6" xfId="594"/>
    <cellStyle name="Input 2 6 2" xfId="595"/>
    <cellStyle name="Input 2 7" xfId="596"/>
    <cellStyle name="Input 2 7 2" xfId="597"/>
    <cellStyle name="Input 2 8" xfId="598"/>
    <cellStyle name="Input 2 8 2" xfId="599"/>
    <cellStyle name="Input 2 9" xfId="600"/>
    <cellStyle name="Input 2 9 2" xfId="601"/>
    <cellStyle name="Linked Cell 2" xfId="86"/>
    <cellStyle name="Neutral 2" xfId="87"/>
    <cellStyle name="Normal" xfId="0" builtinId="0"/>
    <cellStyle name="Normal 10" xfId="88"/>
    <cellStyle name="Normal 11" xfId="89"/>
    <cellStyle name="Normal 2" xfId="4"/>
    <cellStyle name="Normal 2 10" xfId="90"/>
    <cellStyle name="Normal 2 10 2" xfId="91"/>
    <cellStyle name="Normal 2 11" xfId="92"/>
    <cellStyle name="Normal 2 11 2" xfId="93"/>
    <cellStyle name="Normal 2 12" xfId="94"/>
    <cellStyle name="Normal 2 12 2" xfId="95"/>
    <cellStyle name="Normal 2 12 3" xfId="96"/>
    <cellStyle name="Normal 2 12 4" xfId="97"/>
    <cellStyle name="Normal 2 12 5" xfId="98"/>
    <cellStyle name="Normal 2 12 6" xfId="99"/>
    <cellStyle name="Normal 2 12 7" xfId="100"/>
    <cellStyle name="Normal 2 12 8" xfId="101"/>
    <cellStyle name="Normal 2 13" xfId="102"/>
    <cellStyle name="Normal 2 13 2" xfId="103"/>
    <cellStyle name="Normal 2 14" xfId="104"/>
    <cellStyle name="Normal 2 14 2" xfId="105"/>
    <cellStyle name="Normal 2 15" xfId="106"/>
    <cellStyle name="Normal 2 15 2" xfId="107"/>
    <cellStyle name="Normal 2 16" xfId="108"/>
    <cellStyle name="Normal 2 17" xfId="109"/>
    <cellStyle name="Normal 2 18" xfId="110"/>
    <cellStyle name="Normal 2 2" xfId="111"/>
    <cellStyle name="Normal 2 2 10" xfId="112"/>
    <cellStyle name="Normal 2 2 11" xfId="602"/>
    <cellStyle name="Normal 2 2 12" xfId="603"/>
    <cellStyle name="Normal 2 2 2" xfId="113"/>
    <cellStyle name="Normal 2 2 2 2" xfId="114"/>
    <cellStyle name="Normal 2 2 2 3" xfId="115"/>
    <cellStyle name="Normal 2 2 2 4" xfId="116"/>
    <cellStyle name="Normal 2 2 2 5" xfId="117"/>
    <cellStyle name="Normal 2 2 2 6" xfId="118"/>
    <cellStyle name="Normal 2 2 2 7" xfId="119"/>
    <cellStyle name="Normal 2 2 3" xfId="120"/>
    <cellStyle name="Normal 2 2 4" xfId="121"/>
    <cellStyle name="Normal 2 2 5" xfId="122"/>
    <cellStyle name="Normal 2 2 6" xfId="123"/>
    <cellStyle name="Normal 2 2 7" xfId="124"/>
    <cellStyle name="Normal 2 2 8" xfId="125"/>
    <cellStyle name="Normal 2 2 9" xfId="126"/>
    <cellStyle name="Normal 2 3" xfId="127"/>
    <cellStyle name="Normal 2 3 2" xfId="128"/>
    <cellStyle name="Normal 2 3 3" xfId="129"/>
    <cellStyle name="Normal 2 3 4" xfId="604"/>
    <cellStyle name="Normal 2 4" xfId="130"/>
    <cellStyle name="Normal 2 4 2" xfId="131"/>
    <cellStyle name="Normal 2 4 3" xfId="132"/>
    <cellStyle name="Normal 2 4 4" xfId="605"/>
    <cellStyle name="Normal 2 4 5" xfId="606"/>
    <cellStyle name="Normal 2 5" xfId="133"/>
    <cellStyle name="Normal 2 5 2" xfId="134"/>
    <cellStyle name="Normal 2 5 3" xfId="135"/>
    <cellStyle name="Normal 2 6" xfId="136"/>
    <cellStyle name="Normal 2 6 2" xfId="137"/>
    <cellStyle name="Normal 2 7" xfId="138"/>
    <cellStyle name="Normal 2 7 2" xfId="139"/>
    <cellStyle name="Normal 2 8" xfId="140"/>
    <cellStyle name="Normal 2 8 2" xfId="141"/>
    <cellStyle name="Normal 2 9" xfId="142"/>
    <cellStyle name="Normal 2 9 2" xfId="143"/>
    <cellStyle name="Normal 3" xfId="144"/>
    <cellStyle name="Normal 3 2" xfId="145"/>
    <cellStyle name="Normal 3 2 2" xfId="146"/>
    <cellStyle name="Normal 3 2 3" xfId="607"/>
    <cellStyle name="Normal 3 2 4" xfId="608"/>
    <cellStyle name="Normal 3 3" xfId="147"/>
    <cellStyle name="Normal 3 4" xfId="609"/>
    <cellStyle name="Normal 3 5" xfId="610"/>
    <cellStyle name="Normal 4" xfId="148"/>
    <cellStyle name="Normal 4 2" xfId="149"/>
    <cellStyle name="Normal 4 3" xfId="150"/>
    <cellStyle name="Normal 4 4" xfId="611"/>
    <cellStyle name="Normal 5" xfId="151"/>
    <cellStyle name="Normal 5 2" xfId="152"/>
    <cellStyle name="Normal 6" xfId="153"/>
    <cellStyle name="Normal 6 2" xfId="154"/>
    <cellStyle name="Normal 7" xfId="155"/>
    <cellStyle name="Normal 7 2" xfId="156"/>
    <cellStyle name="Normal 8" xfId="157"/>
    <cellStyle name="Normal 8 2" xfId="158"/>
    <cellStyle name="Normal 9" xfId="159"/>
    <cellStyle name="Normal 9 2" xfId="1264"/>
    <cellStyle name="Note 2" xfId="160"/>
    <cellStyle name="Note 2 2" xfId="161"/>
    <cellStyle name="Note 2 3" xfId="162"/>
    <cellStyle name="Note 2 3 10" xfId="612"/>
    <cellStyle name="Note 2 3 10 2" xfId="613"/>
    <cellStyle name="Note 2 3 11" xfId="614"/>
    <cellStyle name="Note 2 3 11 2" xfId="615"/>
    <cellStyle name="Note 2 3 12" xfId="616"/>
    <cellStyle name="Note 2 3 12 2" xfId="617"/>
    <cellStyle name="Note 2 3 13" xfId="618"/>
    <cellStyle name="Note 2 3 13 2" xfId="619"/>
    <cellStyle name="Note 2 3 14" xfId="620"/>
    <cellStyle name="Note 2 3 14 2" xfId="621"/>
    <cellStyle name="Note 2 3 15" xfId="622"/>
    <cellStyle name="Note 2 3 15 2" xfId="623"/>
    <cellStyle name="Note 2 3 16" xfId="624"/>
    <cellStyle name="Note 2 3 16 2" xfId="625"/>
    <cellStyle name="Note 2 3 17" xfId="626"/>
    <cellStyle name="Note 2 3 17 2" xfId="627"/>
    <cellStyle name="Note 2 3 18" xfId="628"/>
    <cellStyle name="Note 2 3 18 2" xfId="629"/>
    <cellStyle name="Note 2 3 19" xfId="630"/>
    <cellStyle name="Note 2 3 19 2" xfId="631"/>
    <cellStyle name="Note 2 3 2" xfId="632"/>
    <cellStyle name="Note 2 3 2 2" xfId="633"/>
    <cellStyle name="Note 2 3 20" xfId="634"/>
    <cellStyle name="Note 2 3 20 2" xfId="635"/>
    <cellStyle name="Note 2 3 21" xfId="636"/>
    <cellStyle name="Note 2 3 21 2" xfId="637"/>
    <cellStyle name="Note 2 3 22" xfId="638"/>
    <cellStyle name="Note 2 3 22 2" xfId="639"/>
    <cellStyle name="Note 2 3 23" xfId="640"/>
    <cellStyle name="Note 2 3 23 2" xfId="641"/>
    <cellStyle name="Note 2 3 24" xfId="642"/>
    <cellStyle name="Note 2 3 24 2" xfId="643"/>
    <cellStyle name="Note 2 3 25" xfId="644"/>
    <cellStyle name="Note 2 3 25 2" xfId="645"/>
    <cellStyle name="Note 2 3 26" xfId="646"/>
    <cellStyle name="Note 2 3 26 2" xfId="647"/>
    <cellStyle name="Note 2 3 27" xfId="648"/>
    <cellStyle name="Note 2 3 27 2" xfId="649"/>
    <cellStyle name="Note 2 3 28" xfId="650"/>
    <cellStyle name="Note 2 3 28 2" xfId="651"/>
    <cellStyle name="Note 2 3 29" xfId="652"/>
    <cellStyle name="Note 2 3 29 2" xfId="653"/>
    <cellStyle name="Note 2 3 3" xfId="654"/>
    <cellStyle name="Note 2 3 3 2" xfId="655"/>
    <cellStyle name="Note 2 3 30" xfId="656"/>
    <cellStyle name="Note 2 3 30 2" xfId="657"/>
    <cellStyle name="Note 2 3 31" xfId="658"/>
    <cellStyle name="Note 2 3 31 2" xfId="659"/>
    <cellStyle name="Note 2 3 32" xfId="660"/>
    <cellStyle name="Note 2 3 32 2" xfId="661"/>
    <cellStyle name="Note 2 3 33" xfId="662"/>
    <cellStyle name="Note 2 3 33 2" xfId="663"/>
    <cellStyle name="Note 2 3 34" xfId="664"/>
    <cellStyle name="Note 2 3 34 2" xfId="665"/>
    <cellStyle name="Note 2 3 35" xfId="666"/>
    <cellStyle name="Note 2 3 35 2" xfId="667"/>
    <cellStyle name="Note 2 3 36" xfId="668"/>
    <cellStyle name="Note 2 3 36 2" xfId="669"/>
    <cellStyle name="Note 2 3 37" xfId="670"/>
    <cellStyle name="Note 2 3 37 2" xfId="671"/>
    <cellStyle name="Note 2 3 38" xfId="672"/>
    <cellStyle name="Note 2 3 38 2" xfId="673"/>
    <cellStyle name="Note 2 3 39" xfId="674"/>
    <cellStyle name="Note 2 3 39 2" xfId="675"/>
    <cellStyle name="Note 2 3 4" xfId="676"/>
    <cellStyle name="Note 2 3 4 2" xfId="677"/>
    <cellStyle name="Note 2 3 40" xfId="678"/>
    <cellStyle name="Note 2 3 40 2" xfId="679"/>
    <cellStyle name="Note 2 3 41" xfId="680"/>
    <cellStyle name="Note 2 3 41 2" xfId="681"/>
    <cellStyle name="Note 2 3 42" xfId="682"/>
    <cellStyle name="Note 2 3 42 2" xfId="683"/>
    <cellStyle name="Note 2 3 43" xfId="684"/>
    <cellStyle name="Note 2 3 43 2" xfId="685"/>
    <cellStyle name="Note 2 3 44" xfId="686"/>
    <cellStyle name="Note 2 3 44 2" xfId="687"/>
    <cellStyle name="Note 2 3 45" xfId="688"/>
    <cellStyle name="Note 2 3 45 2" xfId="689"/>
    <cellStyle name="Note 2 3 46" xfId="690"/>
    <cellStyle name="Note 2 3 46 2" xfId="691"/>
    <cellStyle name="Note 2 3 47" xfId="692"/>
    <cellStyle name="Note 2 3 47 2" xfId="693"/>
    <cellStyle name="Note 2 3 48" xfId="694"/>
    <cellStyle name="Note 2 3 48 2" xfId="695"/>
    <cellStyle name="Note 2 3 49" xfId="696"/>
    <cellStyle name="Note 2 3 49 2" xfId="697"/>
    <cellStyle name="Note 2 3 5" xfId="698"/>
    <cellStyle name="Note 2 3 5 2" xfId="699"/>
    <cellStyle name="Note 2 3 50" xfId="700"/>
    <cellStyle name="Note 2 3 50 2" xfId="701"/>
    <cellStyle name="Note 2 3 51" xfId="702"/>
    <cellStyle name="Note 2 3 51 2" xfId="703"/>
    <cellStyle name="Note 2 3 52" xfId="704"/>
    <cellStyle name="Note 2 3 52 2" xfId="705"/>
    <cellStyle name="Note 2 3 53" xfId="706"/>
    <cellStyle name="Note 2 3 54" xfId="707"/>
    <cellStyle name="Note 2 3 55" xfId="708"/>
    <cellStyle name="Note 2 3 56" xfId="709"/>
    <cellStyle name="Note 2 3 57" xfId="710"/>
    <cellStyle name="Note 2 3 58" xfId="1307"/>
    <cellStyle name="Note 2 3 59" xfId="1308"/>
    <cellStyle name="Note 2 3 6" xfId="711"/>
    <cellStyle name="Note 2 3 6 2" xfId="712"/>
    <cellStyle name="Note 2 3 60" xfId="1309"/>
    <cellStyle name="Note 2 3 61" xfId="1310"/>
    <cellStyle name="Note 2 3 62" xfId="1311"/>
    <cellStyle name="Note 2 3 7" xfId="713"/>
    <cellStyle name="Note 2 3 7 2" xfId="714"/>
    <cellStyle name="Note 2 3 8" xfId="715"/>
    <cellStyle name="Note 2 3 8 2" xfId="716"/>
    <cellStyle name="Note 2 3 9" xfId="717"/>
    <cellStyle name="Note 2 3 9 2" xfId="718"/>
    <cellStyle name="Note 2 4" xfId="163"/>
    <cellStyle name="Note 2 4 10" xfId="719"/>
    <cellStyle name="Note 2 4 10 2" xfId="720"/>
    <cellStyle name="Note 2 4 11" xfId="721"/>
    <cellStyle name="Note 2 4 11 2" xfId="722"/>
    <cellStyle name="Note 2 4 12" xfId="723"/>
    <cellStyle name="Note 2 4 12 2" xfId="724"/>
    <cellStyle name="Note 2 4 13" xfId="725"/>
    <cellStyle name="Note 2 4 13 2" xfId="726"/>
    <cellStyle name="Note 2 4 14" xfId="727"/>
    <cellStyle name="Note 2 4 14 2" xfId="728"/>
    <cellStyle name="Note 2 4 15" xfId="729"/>
    <cellStyle name="Note 2 4 15 2" xfId="730"/>
    <cellStyle name="Note 2 4 16" xfId="731"/>
    <cellStyle name="Note 2 4 16 2" xfId="732"/>
    <cellStyle name="Note 2 4 17" xfId="733"/>
    <cellStyle name="Note 2 4 17 2" xfId="734"/>
    <cellStyle name="Note 2 4 18" xfId="735"/>
    <cellStyle name="Note 2 4 18 2" xfId="736"/>
    <cellStyle name="Note 2 4 19" xfId="737"/>
    <cellStyle name="Note 2 4 19 2" xfId="738"/>
    <cellStyle name="Note 2 4 2" xfId="739"/>
    <cellStyle name="Note 2 4 2 2" xfId="740"/>
    <cellStyle name="Note 2 4 20" xfId="741"/>
    <cellStyle name="Note 2 4 20 2" xfId="742"/>
    <cellStyle name="Note 2 4 21" xfId="743"/>
    <cellStyle name="Note 2 4 21 2" xfId="744"/>
    <cellStyle name="Note 2 4 22" xfId="745"/>
    <cellStyle name="Note 2 4 22 2" xfId="746"/>
    <cellStyle name="Note 2 4 23" xfId="747"/>
    <cellStyle name="Note 2 4 23 2" xfId="748"/>
    <cellStyle name="Note 2 4 24" xfId="749"/>
    <cellStyle name="Note 2 4 24 2" xfId="750"/>
    <cellStyle name="Note 2 4 25" xfId="751"/>
    <cellStyle name="Note 2 4 25 2" xfId="752"/>
    <cellStyle name="Note 2 4 26" xfId="753"/>
    <cellStyle name="Note 2 4 26 2" xfId="754"/>
    <cellStyle name="Note 2 4 27" xfId="755"/>
    <cellStyle name="Note 2 4 27 2" xfId="756"/>
    <cellStyle name="Note 2 4 28" xfId="757"/>
    <cellStyle name="Note 2 4 28 2" xfId="758"/>
    <cellStyle name="Note 2 4 29" xfId="759"/>
    <cellStyle name="Note 2 4 29 2" xfId="760"/>
    <cellStyle name="Note 2 4 3" xfId="761"/>
    <cellStyle name="Note 2 4 3 2" xfId="762"/>
    <cellStyle name="Note 2 4 30" xfId="763"/>
    <cellStyle name="Note 2 4 30 2" xfId="764"/>
    <cellStyle name="Note 2 4 31" xfId="765"/>
    <cellStyle name="Note 2 4 31 2" xfId="766"/>
    <cellStyle name="Note 2 4 32" xfId="767"/>
    <cellStyle name="Note 2 4 32 2" xfId="768"/>
    <cellStyle name="Note 2 4 33" xfId="769"/>
    <cellStyle name="Note 2 4 33 2" xfId="770"/>
    <cellStyle name="Note 2 4 34" xfId="771"/>
    <cellStyle name="Note 2 4 34 2" xfId="772"/>
    <cellStyle name="Note 2 4 35" xfId="773"/>
    <cellStyle name="Note 2 4 35 2" xfId="774"/>
    <cellStyle name="Note 2 4 36" xfId="775"/>
    <cellStyle name="Note 2 4 36 2" xfId="776"/>
    <cellStyle name="Note 2 4 37" xfId="777"/>
    <cellStyle name="Note 2 4 37 2" xfId="778"/>
    <cellStyle name="Note 2 4 38" xfId="779"/>
    <cellStyle name="Note 2 4 38 2" xfId="780"/>
    <cellStyle name="Note 2 4 39" xfId="781"/>
    <cellStyle name="Note 2 4 39 2" xfId="782"/>
    <cellStyle name="Note 2 4 4" xfId="783"/>
    <cellStyle name="Note 2 4 4 2" xfId="784"/>
    <cellStyle name="Note 2 4 40" xfId="785"/>
    <cellStyle name="Note 2 4 40 2" xfId="786"/>
    <cellStyle name="Note 2 4 41" xfId="787"/>
    <cellStyle name="Note 2 4 41 2" xfId="788"/>
    <cellStyle name="Note 2 4 42" xfId="789"/>
    <cellStyle name="Note 2 4 42 2" xfId="790"/>
    <cellStyle name="Note 2 4 43" xfId="791"/>
    <cellStyle name="Note 2 4 43 2" xfId="792"/>
    <cellStyle name="Note 2 4 44" xfId="793"/>
    <cellStyle name="Note 2 4 44 2" xfId="794"/>
    <cellStyle name="Note 2 4 45" xfId="795"/>
    <cellStyle name="Note 2 4 45 2" xfId="796"/>
    <cellStyle name="Note 2 4 46" xfId="797"/>
    <cellStyle name="Note 2 4 46 2" xfId="798"/>
    <cellStyle name="Note 2 4 47" xfId="799"/>
    <cellStyle name="Note 2 4 47 2" xfId="800"/>
    <cellStyle name="Note 2 4 48" xfId="801"/>
    <cellStyle name="Note 2 4 48 2" xfId="802"/>
    <cellStyle name="Note 2 4 49" xfId="803"/>
    <cellStyle name="Note 2 4 49 2" xfId="804"/>
    <cellStyle name="Note 2 4 5" xfId="805"/>
    <cellStyle name="Note 2 4 5 2" xfId="806"/>
    <cellStyle name="Note 2 4 50" xfId="807"/>
    <cellStyle name="Note 2 4 50 2" xfId="808"/>
    <cellStyle name="Note 2 4 51" xfId="809"/>
    <cellStyle name="Note 2 4 51 2" xfId="810"/>
    <cellStyle name="Note 2 4 52" xfId="811"/>
    <cellStyle name="Note 2 4 52 2" xfId="812"/>
    <cellStyle name="Note 2 4 53" xfId="813"/>
    <cellStyle name="Note 2 4 54" xfId="814"/>
    <cellStyle name="Note 2 4 55" xfId="815"/>
    <cellStyle name="Note 2 4 56" xfId="816"/>
    <cellStyle name="Note 2 4 57" xfId="817"/>
    <cellStyle name="Note 2 4 58" xfId="1312"/>
    <cellStyle name="Note 2 4 59" xfId="1313"/>
    <cellStyle name="Note 2 4 6" xfId="818"/>
    <cellStyle name="Note 2 4 6 2" xfId="819"/>
    <cellStyle name="Note 2 4 60" xfId="1314"/>
    <cellStyle name="Note 2 4 61" xfId="1315"/>
    <cellStyle name="Note 2 4 62" xfId="1316"/>
    <cellStyle name="Note 2 4 7" xfId="820"/>
    <cellStyle name="Note 2 4 7 2" xfId="821"/>
    <cellStyle name="Note 2 4 8" xfId="822"/>
    <cellStyle name="Note 2 4 8 2" xfId="823"/>
    <cellStyle name="Note 2 4 9" xfId="824"/>
    <cellStyle name="Note 2 4 9 2" xfId="825"/>
    <cellStyle name="Note 2 5" xfId="826"/>
    <cellStyle name="Note 2 5 2" xfId="827"/>
    <cellStyle name="Note 2 5 3" xfId="1317"/>
    <cellStyle name="Note 2 5 4" xfId="1318"/>
    <cellStyle name="Note 2 5 5" xfId="1319"/>
    <cellStyle name="Note 2 5 6" xfId="1320"/>
    <cellStyle name="Note 2 5 7" xfId="1321"/>
    <cellStyle name="Note 2 6" xfId="828"/>
    <cellStyle name="Note 2 6 2" xfId="829"/>
    <cellStyle name="Note 2 6 3" xfId="1322"/>
    <cellStyle name="Note 2 6 4" xfId="1323"/>
    <cellStyle name="Note 2 6 5" xfId="1324"/>
    <cellStyle name="Note 2 6 6" xfId="1325"/>
    <cellStyle name="Note 2 6 7" xfId="1326"/>
    <cellStyle name="Note 2 7" xfId="830"/>
    <cellStyle name="Note 2 7 2" xfId="831"/>
    <cellStyle name="Note 2 7 3" xfId="1327"/>
    <cellStyle name="Note 2 7 4" xfId="1328"/>
    <cellStyle name="Note 2 7 5" xfId="1329"/>
    <cellStyle name="Note 2 7 6" xfId="1330"/>
    <cellStyle name="Note 2 7 7" xfId="1331"/>
    <cellStyle name="Note 2 8" xfId="832"/>
    <cellStyle name="Note 2 9" xfId="1332"/>
    <cellStyle name="Note 3" xfId="164"/>
    <cellStyle name="Output 2" xfId="165"/>
    <cellStyle name="Output 2 10" xfId="833"/>
    <cellStyle name="Output 2 10 2" xfId="834"/>
    <cellStyle name="Output 2 11" xfId="835"/>
    <cellStyle name="Output 2 11 2" xfId="836"/>
    <cellStyle name="Output 2 12" xfId="837"/>
    <cellStyle name="Output 2 12 2" xfId="838"/>
    <cellStyle name="Output 2 13" xfId="839"/>
    <cellStyle name="Output 2 13 2" xfId="840"/>
    <cellStyle name="Output 2 14" xfId="841"/>
    <cellStyle name="Output 2 14 2" xfId="842"/>
    <cellStyle name="Output 2 15" xfId="843"/>
    <cellStyle name="Output 2 15 2" xfId="844"/>
    <cellStyle name="Output 2 16" xfId="845"/>
    <cellStyle name="Output 2 16 2" xfId="846"/>
    <cellStyle name="Output 2 17" xfId="847"/>
    <cellStyle name="Output 2 17 2" xfId="848"/>
    <cellStyle name="Output 2 18" xfId="849"/>
    <cellStyle name="Output 2 18 2" xfId="850"/>
    <cellStyle name="Output 2 19" xfId="851"/>
    <cellStyle name="Output 2 19 2" xfId="852"/>
    <cellStyle name="Output 2 2" xfId="166"/>
    <cellStyle name="Output 2 2 10" xfId="853"/>
    <cellStyle name="Output 2 2 10 2" xfId="854"/>
    <cellStyle name="Output 2 2 11" xfId="855"/>
    <cellStyle name="Output 2 2 11 2" xfId="856"/>
    <cellStyle name="Output 2 2 12" xfId="857"/>
    <cellStyle name="Output 2 2 12 2" xfId="858"/>
    <cellStyle name="Output 2 2 13" xfId="859"/>
    <cellStyle name="Output 2 2 13 2" xfId="860"/>
    <cellStyle name="Output 2 2 14" xfId="861"/>
    <cellStyle name="Output 2 2 14 2" xfId="862"/>
    <cellStyle name="Output 2 2 15" xfId="863"/>
    <cellStyle name="Output 2 2 15 2" xfId="864"/>
    <cellStyle name="Output 2 2 16" xfId="865"/>
    <cellStyle name="Output 2 2 16 2" xfId="866"/>
    <cellStyle name="Output 2 2 17" xfId="867"/>
    <cellStyle name="Output 2 2 17 2" xfId="868"/>
    <cellStyle name="Output 2 2 18" xfId="869"/>
    <cellStyle name="Output 2 2 18 2" xfId="870"/>
    <cellStyle name="Output 2 2 19" xfId="871"/>
    <cellStyle name="Output 2 2 19 2" xfId="872"/>
    <cellStyle name="Output 2 2 2" xfId="873"/>
    <cellStyle name="Output 2 2 2 2" xfId="874"/>
    <cellStyle name="Output 2 2 20" xfId="875"/>
    <cellStyle name="Output 2 2 20 2" xfId="876"/>
    <cellStyle name="Output 2 2 21" xfId="877"/>
    <cellStyle name="Output 2 2 21 2" xfId="878"/>
    <cellStyle name="Output 2 2 22" xfId="879"/>
    <cellStyle name="Output 2 2 22 2" xfId="880"/>
    <cellStyle name="Output 2 2 23" xfId="881"/>
    <cellStyle name="Output 2 2 23 2" xfId="882"/>
    <cellStyle name="Output 2 2 24" xfId="883"/>
    <cellStyle name="Output 2 2 24 2" xfId="884"/>
    <cellStyle name="Output 2 2 25" xfId="885"/>
    <cellStyle name="Output 2 2 25 2" xfId="886"/>
    <cellStyle name="Output 2 2 26" xfId="887"/>
    <cellStyle name="Output 2 2 26 2" xfId="888"/>
    <cellStyle name="Output 2 2 27" xfId="889"/>
    <cellStyle name="Output 2 2 27 2" xfId="890"/>
    <cellStyle name="Output 2 2 28" xfId="891"/>
    <cellStyle name="Output 2 2 28 2" xfId="892"/>
    <cellStyle name="Output 2 2 29" xfId="893"/>
    <cellStyle name="Output 2 2 29 2" xfId="894"/>
    <cellStyle name="Output 2 2 3" xfId="895"/>
    <cellStyle name="Output 2 2 3 2" xfId="896"/>
    <cellStyle name="Output 2 2 30" xfId="897"/>
    <cellStyle name="Output 2 2 30 2" xfId="898"/>
    <cellStyle name="Output 2 2 31" xfId="899"/>
    <cellStyle name="Output 2 2 31 2" xfId="900"/>
    <cellStyle name="Output 2 2 32" xfId="901"/>
    <cellStyle name="Output 2 2 32 2" xfId="902"/>
    <cellStyle name="Output 2 2 33" xfId="903"/>
    <cellStyle name="Output 2 2 33 2" xfId="904"/>
    <cellStyle name="Output 2 2 34" xfId="905"/>
    <cellStyle name="Output 2 2 34 2" xfId="906"/>
    <cellStyle name="Output 2 2 35" xfId="907"/>
    <cellStyle name="Output 2 2 35 2" xfId="908"/>
    <cellStyle name="Output 2 2 36" xfId="909"/>
    <cellStyle name="Output 2 2 36 2" xfId="910"/>
    <cellStyle name="Output 2 2 37" xfId="911"/>
    <cellStyle name="Output 2 2 37 2" xfId="912"/>
    <cellStyle name="Output 2 2 38" xfId="913"/>
    <cellStyle name="Output 2 2 38 2" xfId="914"/>
    <cellStyle name="Output 2 2 39" xfId="915"/>
    <cellStyle name="Output 2 2 39 2" xfId="916"/>
    <cellStyle name="Output 2 2 4" xfId="917"/>
    <cellStyle name="Output 2 2 4 2" xfId="918"/>
    <cellStyle name="Output 2 2 40" xfId="919"/>
    <cellStyle name="Output 2 2 40 2" xfId="920"/>
    <cellStyle name="Output 2 2 41" xfId="921"/>
    <cellStyle name="Output 2 2 41 2" xfId="922"/>
    <cellStyle name="Output 2 2 42" xfId="923"/>
    <cellStyle name="Output 2 2 42 2" xfId="924"/>
    <cellStyle name="Output 2 2 43" xfId="925"/>
    <cellStyle name="Output 2 2 43 2" xfId="926"/>
    <cellStyle name="Output 2 2 44" xfId="927"/>
    <cellStyle name="Output 2 2 44 2" xfId="928"/>
    <cellStyle name="Output 2 2 45" xfId="929"/>
    <cellStyle name="Output 2 2 45 2" xfId="930"/>
    <cellStyle name="Output 2 2 46" xfId="931"/>
    <cellStyle name="Output 2 2 46 2" xfId="932"/>
    <cellStyle name="Output 2 2 47" xfId="933"/>
    <cellStyle name="Output 2 2 47 2" xfId="934"/>
    <cellStyle name="Output 2 2 48" xfId="935"/>
    <cellStyle name="Output 2 2 48 2" xfId="936"/>
    <cellStyle name="Output 2 2 49" xfId="937"/>
    <cellStyle name="Output 2 2 49 2" xfId="938"/>
    <cellStyle name="Output 2 2 5" xfId="939"/>
    <cellStyle name="Output 2 2 5 2" xfId="940"/>
    <cellStyle name="Output 2 2 50" xfId="941"/>
    <cellStyle name="Output 2 2 50 2" xfId="942"/>
    <cellStyle name="Output 2 2 51" xfId="943"/>
    <cellStyle name="Output 2 2 51 2" xfId="944"/>
    <cellStyle name="Output 2 2 52" xfId="945"/>
    <cellStyle name="Output 2 2 52 2" xfId="946"/>
    <cellStyle name="Output 2 2 53" xfId="947"/>
    <cellStyle name="Output 2 2 54" xfId="948"/>
    <cellStyle name="Output 2 2 55" xfId="949"/>
    <cellStyle name="Output 2 2 56" xfId="950"/>
    <cellStyle name="Output 2 2 57" xfId="951"/>
    <cellStyle name="Output 2 2 58" xfId="1333"/>
    <cellStyle name="Output 2 2 59" xfId="1334"/>
    <cellStyle name="Output 2 2 6" xfId="952"/>
    <cellStyle name="Output 2 2 6 2" xfId="953"/>
    <cellStyle name="Output 2 2 60" xfId="1335"/>
    <cellStyle name="Output 2 2 61" xfId="1336"/>
    <cellStyle name="Output 2 2 62" xfId="1337"/>
    <cellStyle name="Output 2 2 7" xfId="954"/>
    <cellStyle name="Output 2 2 7 2" xfId="955"/>
    <cellStyle name="Output 2 2 8" xfId="956"/>
    <cellStyle name="Output 2 2 8 2" xfId="957"/>
    <cellStyle name="Output 2 2 9" xfId="958"/>
    <cellStyle name="Output 2 2 9 2" xfId="959"/>
    <cellStyle name="Output 2 20" xfId="960"/>
    <cellStyle name="Output 2 20 2" xfId="961"/>
    <cellStyle name="Output 2 21" xfId="962"/>
    <cellStyle name="Output 2 21 2" xfId="963"/>
    <cellStyle name="Output 2 22" xfId="964"/>
    <cellStyle name="Output 2 22 2" xfId="965"/>
    <cellStyle name="Output 2 23" xfId="966"/>
    <cellStyle name="Output 2 23 2" xfId="967"/>
    <cellStyle name="Output 2 24" xfId="968"/>
    <cellStyle name="Output 2 24 2" xfId="969"/>
    <cellStyle name="Output 2 25" xfId="970"/>
    <cellStyle name="Output 2 25 2" xfId="971"/>
    <cellStyle name="Output 2 26" xfId="972"/>
    <cellStyle name="Output 2 26 2" xfId="973"/>
    <cellStyle name="Output 2 27" xfId="974"/>
    <cellStyle name="Output 2 27 2" xfId="975"/>
    <cellStyle name="Output 2 28" xfId="976"/>
    <cellStyle name="Output 2 28 2" xfId="977"/>
    <cellStyle name="Output 2 29" xfId="978"/>
    <cellStyle name="Output 2 29 2" xfId="979"/>
    <cellStyle name="Output 2 3" xfId="980"/>
    <cellStyle name="Output 2 3 2" xfId="981"/>
    <cellStyle name="Output 2 3 3" xfId="1338"/>
    <cellStyle name="Output 2 3 4" xfId="1339"/>
    <cellStyle name="Output 2 3 5" xfId="1340"/>
    <cellStyle name="Output 2 3 6" xfId="1341"/>
    <cellStyle name="Output 2 3 7" xfId="1342"/>
    <cellStyle name="Output 2 30" xfId="982"/>
    <cellStyle name="Output 2 30 2" xfId="983"/>
    <cellStyle name="Output 2 31" xfId="984"/>
    <cellStyle name="Output 2 31 2" xfId="985"/>
    <cellStyle name="Output 2 32" xfId="986"/>
    <cellStyle name="Output 2 32 2" xfId="987"/>
    <cellStyle name="Output 2 33" xfId="988"/>
    <cellStyle name="Output 2 33 2" xfId="989"/>
    <cellStyle name="Output 2 34" xfId="990"/>
    <cellStyle name="Output 2 34 2" xfId="991"/>
    <cellStyle name="Output 2 35" xfId="992"/>
    <cellStyle name="Output 2 35 2" xfId="993"/>
    <cellStyle name="Output 2 36" xfId="994"/>
    <cellStyle name="Output 2 36 2" xfId="995"/>
    <cellStyle name="Output 2 37" xfId="996"/>
    <cellStyle name="Output 2 37 2" xfId="997"/>
    <cellStyle name="Output 2 38" xfId="998"/>
    <cellStyle name="Output 2 38 2" xfId="999"/>
    <cellStyle name="Output 2 39" xfId="1000"/>
    <cellStyle name="Output 2 39 2" xfId="1001"/>
    <cellStyle name="Output 2 4" xfId="1002"/>
    <cellStyle name="Output 2 4 2" xfId="1003"/>
    <cellStyle name="Output 2 4 3" xfId="1343"/>
    <cellStyle name="Output 2 4 4" xfId="1344"/>
    <cellStyle name="Output 2 4 5" xfId="1345"/>
    <cellStyle name="Output 2 4 6" xfId="1346"/>
    <cellStyle name="Output 2 4 7" xfId="1347"/>
    <cellStyle name="Output 2 40" xfId="1004"/>
    <cellStyle name="Output 2 40 2" xfId="1005"/>
    <cellStyle name="Output 2 41" xfId="1006"/>
    <cellStyle name="Output 2 41 2" xfId="1007"/>
    <cellStyle name="Output 2 42" xfId="1008"/>
    <cellStyle name="Output 2 42 2" xfId="1009"/>
    <cellStyle name="Output 2 43" xfId="1010"/>
    <cellStyle name="Output 2 43 2" xfId="1011"/>
    <cellStyle name="Output 2 44" xfId="1012"/>
    <cellStyle name="Output 2 44 2" xfId="1013"/>
    <cellStyle name="Output 2 45" xfId="1014"/>
    <cellStyle name="Output 2 45 2" xfId="1015"/>
    <cellStyle name="Output 2 46" xfId="1016"/>
    <cellStyle name="Output 2 46 2" xfId="1017"/>
    <cellStyle name="Output 2 47" xfId="1018"/>
    <cellStyle name="Output 2 47 2" xfId="1019"/>
    <cellStyle name="Output 2 48" xfId="1020"/>
    <cellStyle name="Output 2 48 2" xfId="1021"/>
    <cellStyle name="Output 2 49" xfId="1022"/>
    <cellStyle name="Output 2 49 2" xfId="1023"/>
    <cellStyle name="Output 2 5" xfId="1024"/>
    <cellStyle name="Output 2 5 2" xfId="1025"/>
    <cellStyle name="Output 2 5 3" xfId="1348"/>
    <cellStyle name="Output 2 5 4" xfId="1349"/>
    <cellStyle name="Output 2 5 5" xfId="1350"/>
    <cellStyle name="Output 2 5 6" xfId="1351"/>
    <cellStyle name="Output 2 5 7" xfId="1352"/>
    <cellStyle name="Output 2 50" xfId="1026"/>
    <cellStyle name="Output 2 50 2" xfId="1027"/>
    <cellStyle name="Output 2 51" xfId="1028"/>
    <cellStyle name="Output 2 51 2" xfId="1029"/>
    <cellStyle name="Output 2 52" xfId="1030"/>
    <cellStyle name="Output 2 52 2" xfId="1031"/>
    <cellStyle name="Output 2 53" xfId="1032"/>
    <cellStyle name="Output 2 53 2" xfId="1033"/>
    <cellStyle name="Output 2 54" xfId="1034"/>
    <cellStyle name="Output 2 55" xfId="1035"/>
    <cellStyle name="Output 2 56" xfId="1036"/>
    <cellStyle name="Output 2 57" xfId="1037"/>
    <cellStyle name="Output 2 58" xfId="1038"/>
    <cellStyle name="Output 2 59" xfId="1353"/>
    <cellStyle name="Output 2 6" xfId="1039"/>
    <cellStyle name="Output 2 6 2" xfId="1040"/>
    <cellStyle name="Output 2 7" xfId="1041"/>
    <cellStyle name="Output 2 7 2" xfId="1042"/>
    <cellStyle name="Output 2 8" xfId="1043"/>
    <cellStyle name="Output 2 8 2" xfId="1044"/>
    <cellStyle name="Output 2 9" xfId="1045"/>
    <cellStyle name="Output 2 9 2" xfId="1046"/>
    <cellStyle name="Percent" xfId="3" builtinId="5"/>
    <cellStyle name="Percent 2" xfId="167"/>
    <cellStyle name="Percent 2 2" xfId="1047"/>
    <cellStyle name="Percent 2 3" xfId="1048"/>
    <cellStyle name="Title 2" xfId="168"/>
    <cellStyle name="Total 2" xfId="169"/>
    <cellStyle name="Total 2 10" xfId="1049"/>
    <cellStyle name="Total 2 10 2" xfId="1050"/>
    <cellStyle name="Total 2 11" xfId="1051"/>
    <cellStyle name="Total 2 11 2" xfId="1052"/>
    <cellStyle name="Total 2 12" xfId="1053"/>
    <cellStyle name="Total 2 12 2" xfId="1054"/>
    <cellStyle name="Total 2 13" xfId="1055"/>
    <cellStyle name="Total 2 13 2" xfId="1056"/>
    <cellStyle name="Total 2 14" xfId="1057"/>
    <cellStyle name="Total 2 14 2" xfId="1058"/>
    <cellStyle name="Total 2 15" xfId="1059"/>
    <cellStyle name="Total 2 15 2" xfId="1060"/>
    <cellStyle name="Total 2 16" xfId="1061"/>
    <cellStyle name="Total 2 16 2" xfId="1062"/>
    <cellStyle name="Total 2 17" xfId="1063"/>
    <cellStyle name="Total 2 17 2" xfId="1064"/>
    <cellStyle name="Total 2 18" xfId="1065"/>
    <cellStyle name="Total 2 18 2" xfId="1066"/>
    <cellStyle name="Total 2 19" xfId="1067"/>
    <cellStyle name="Total 2 19 2" xfId="1068"/>
    <cellStyle name="Total 2 2" xfId="170"/>
    <cellStyle name="Total 2 2 10" xfId="1069"/>
    <cellStyle name="Total 2 2 10 2" xfId="1070"/>
    <cellStyle name="Total 2 2 11" xfId="1071"/>
    <cellStyle name="Total 2 2 11 2" xfId="1072"/>
    <cellStyle name="Total 2 2 12" xfId="1073"/>
    <cellStyle name="Total 2 2 12 2" xfId="1074"/>
    <cellStyle name="Total 2 2 13" xfId="1075"/>
    <cellStyle name="Total 2 2 13 2" xfId="1076"/>
    <cellStyle name="Total 2 2 14" xfId="1077"/>
    <cellStyle name="Total 2 2 14 2" xfId="1078"/>
    <cellStyle name="Total 2 2 15" xfId="1079"/>
    <cellStyle name="Total 2 2 15 2" xfId="1080"/>
    <cellStyle name="Total 2 2 16" xfId="1081"/>
    <cellStyle name="Total 2 2 16 2" xfId="1082"/>
    <cellStyle name="Total 2 2 17" xfId="1083"/>
    <cellStyle name="Total 2 2 17 2" xfId="1084"/>
    <cellStyle name="Total 2 2 18" xfId="1085"/>
    <cellStyle name="Total 2 2 18 2" xfId="1086"/>
    <cellStyle name="Total 2 2 19" xfId="1087"/>
    <cellStyle name="Total 2 2 19 2" xfId="1088"/>
    <cellStyle name="Total 2 2 2" xfId="1089"/>
    <cellStyle name="Total 2 2 2 2" xfId="1090"/>
    <cellStyle name="Total 2 2 20" xfId="1091"/>
    <cellStyle name="Total 2 2 20 2" xfId="1092"/>
    <cellStyle name="Total 2 2 21" xfId="1093"/>
    <cellStyle name="Total 2 2 21 2" xfId="1094"/>
    <cellStyle name="Total 2 2 22" xfId="1095"/>
    <cellStyle name="Total 2 2 22 2" xfId="1096"/>
    <cellStyle name="Total 2 2 23" xfId="1097"/>
    <cellStyle name="Total 2 2 23 2" xfId="1098"/>
    <cellStyle name="Total 2 2 24" xfId="1099"/>
    <cellStyle name="Total 2 2 24 2" xfId="1100"/>
    <cellStyle name="Total 2 2 25" xfId="1101"/>
    <cellStyle name="Total 2 2 25 2" xfId="1102"/>
    <cellStyle name="Total 2 2 26" xfId="1103"/>
    <cellStyle name="Total 2 2 26 2" xfId="1104"/>
    <cellStyle name="Total 2 2 27" xfId="1105"/>
    <cellStyle name="Total 2 2 27 2" xfId="1106"/>
    <cellStyle name="Total 2 2 28" xfId="1107"/>
    <cellStyle name="Total 2 2 28 2" xfId="1108"/>
    <cellStyle name="Total 2 2 29" xfId="1109"/>
    <cellStyle name="Total 2 2 29 2" xfId="1110"/>
    <cellStyle name="Total 2 2 3" xfId="1111"/>
    <cellStyle name="Total 2 2 3 2" xfId="1112"/>
    <cellStyle name="Total 2 2 30" xfId="1113"/>
    <cellStyle name="Total 2 2 30 2" xfId="1114"/>
    <cellStyle name="Total 2 2 31" xfId="1115"/>
    <cellStyle name="Total 2 2 31 2" xfId="1116"/>
    <cellStyle name="Total 2 2 32" xfId="1117"/>
    <cellStyle name="Total 2 2 32 2" xfId="1118"/>
    <cellStyle name="Total 2 2 33" xfId="1119"/>
    <cellStyle name="Total 2 2 33 2" xfId="1120"/>
    <cellStyle name="Total 2 2 34" xfId="1121"/>
    <cellStyle name="Total 2 2 34 2" xfId="1122"/>
    <cellStyle name="Total 2 2 35" xfId="1123"/>
    <cellStyle name="Total 2 2 35 2" xfId="1124"/>
    <cellStyle name="Total 2 2 36" xfId="1125"/>
    <cellStyle name="Total 2 2 36 2" xfId="1126"/>
    <cellStyle name="Total 2 2 37" xfId="1127"/>
    <cellStyle name="Total 2 2 37 2" xfId="1128"/>
    <cellStyle name="Total 2 2 38" xfId="1129"/>
    <cellStyle name="Total 2 2 38 2" xfId="1130"/>
    <cellStyle name="Total 2 2 39" xfId="1131"/>
    <cellStyle name="Total 2 2 39 2" xfId="1132"/>
    <cellStyle name="Total 2 2 4" xfId="1133"/>
    <cellStyle name="Total 2 2 4 2" xfId="1134"/>
    <cellStyle name="Total 2 2 40" xfId="1135"/>
    <cellStyle name="Total 2 2 40 2" xfId="1136"/>
    <cellStyle name="Total 2 2 41" xfId="1137"/>
    <cellStyle name="Total 2 2 41 2" xfId="1138"/>
    <cellStyle name="Total 2 2 42" xfId="1139"/>
    <cellStyle name="Total 2 2 42 2" xfId="1140"/>
    <cellStyle name="Total 2 2 43" xfId="1141"/>
    <cellStyle name="Total 2 2 43 2" xfId="1142"/>
    <cellStyle name="Total 2 2 44" xfId="1143"/>
    <cellStyle name="Total 2 2 44 2" xfId="1144"/>
    <cellStyle name="Total 2 2 45" xfId="1145"/>
    <cellStyle name="Total 2 2 45 2" xfId="1146"/>
    <cellStyle name="Total 2 2 46" xfId="1147"/>
    <cellStyle name="Total 2 2 46 2" xfId="1148"/>
    <cellStyle name="Total 2 2 47" xfId="1149"/>
    <cellStyle name="Total 2 2 47 2" xfId="1150"/>
    <cellStyle name="Total 2 2 48" xfId="1151"/>
    <cellStyle name="Total 2 2 48 2" xfId="1152"/>
    <cellStyle name="Total 2 2 49" xfId="1153"/>
    <cellStyle name="Total 2 2 49 2" xfId="1154"/>
    <cellStyle name="Total 2 2 5" xfId="1155"/>
    <cellStyle name="Total 2 2 5 2" xfId="1156"/>
    <cellStyle name="Total 2 2 50" xfId="1157"/>
    <cellStyle name="Total 2 2 50 2" xfId="1158"/>
    <cellStyle name="Total 2 2 51" xfId="1159"/>
    <cellStyle name="Total 2 2 51 2" xfId="1160"/>
    <cellStyle name="Total 2 2 52" xfId="1161"/>
    <cellStyle name="Total 2 2 52 2" xfId="1162"/>
    <cellStyle name="Total 2 2 53" xfId="1163"/>
    <cellStyle name="Total 2 2 54" xfId="1164"/>
    <cellStyle name="Total 2 2 55" xfId="1165"/>
    <cellStyle name="Total 2 2 56" xfId="1166"/>
    <cellStyle name="Total 2 2 57" xfId="1167"/>
    <cellStyle name="Total 2 2 58" xfId="1354"/>
    <cellStyle name="Total 2 2 59" xfId="1355"/>
    <cellStyle name="Total 2 2 6" xfId="1168"/>
    <cellStyle name="Total 2 2 6 2" xfId="1169"/>
    <cellStyle name="Total 2 2 60" xfId="1356"/>
    <cellStyle name="Total 2 2 61" xfId="1357"/>
    <cellStyle name="Total 2 2 62" xfId="1358"/>
    <cellStyle name="Total 2 2 7" xfId="1170"/>
    <cellStyle name="Total 2 2 7 2" xfId="1171"/>
    <cellStyle name="Total 2 2 8" xfId="1172"/>
    <cellStyle name="Total 2 2 8 2" xfId="1173"/>
    <cellStyle name="Total 2 2 9" xfId="1174"/>
    <cellStyle name="Total 2 2 9 2" xfId="1175"/>
    <cellStyle name="Total 2 20" xfId="1176"/>
    <cellStyle name="Total 2 20 2" xfId="1177"/>
    <cellStyle name="Total 2 21" xfId="1178"/>
    <cellStyle name="Total 2 21 2" xfId="1179"/>
    <cellStyle name="Total 2 22" xfId="1180"/>
    <cellStyle name="Total 2 22 2" xfId="1181"/>
    <cellStyle name="Total 2 23" xfId="1182"/>
    <cellStyle name="Total 2 23 2" xfId="1183"/>
    <cellStyle name="Total 2 24" xfId="1184"/>
    <cellStyle name="Total 2 24 2" xfId="1185"/>
    <cellStyle name="Total 2 25" xfId="1186"/>
    <cellStyle name="Total 2 25 2" xfId="1187"/>
    <cellStyle name="Total 2 26" xfId="1188"/>
    <cellStyle name="Total 2 26 2" xfId="1189"/>
    <cellStyle name="Total 2 27" xfId="1190"/>
    <cellStyle name="Total 2 27 2" xfId="1191"/>
    <cellStyle name="Total 2 28" xfId="1192"/>
    <cellStyle name="Total 2 28 2" xfId="1193"/>
    <cellStyle name="Total 2 29" xfId="1194"/>
    <cellStyle name="Total 2 29 2" xfId="1195"/>
    <cellStyle name="Total 2 3" xfId="1196"/>
    <cellStyle name="Total 2 3 2" xfId="1197"/>
    <cellStyle name="Total 2 3 3" xfId="1359"/>
    <cellStyle name="Total 2 3 4" xfId="1360"/>
    <cellStyle name="Total 2 3 5" xfId="1361"/>
    <cellStyle name="Total 2 3 6" xfId="1362"/>
    <cellStyle name="Total 2 3 7" xfId="1363"/>
    <cellStyle name="Total 2 30" xfId="1198"/>
    <cellStyle name="Total 2 30 2" xfId="1199"/>
    <cellStyle name="Total 2 31" xfId="1200"/>
    <cellStyle name="Total 2 31 2" xfId="1201"/>
    <cellStyle name="Total 2 32" xfId="1202"/>
    <cellStyle name="Total 2 32 2" xfId="1203"/>
    <cellStyle name="Total 2 33" xfId="1204"/>
    <cellStyle name="Total 2 33 2" xfId="1205"/>
    <cellStyle name="Total 2 34" xfId="1206"/>
    <cellStyle name="Total 2 34 2" xfId="1207"/>
    <cellStyle name="Total 2 35" xfId="1208"/>
    <cellStyle name="Total 2 35 2" xfId="1209"/>
    <cellStyle name="Total 2 36" xfId="1210"/>
    <cellStyle name="Total 2 36 2" xfId="1211"/>
    <cellStyle name="Total 2 37" xfId="1212"/>
    <cellStyle name="Total 2 37 2" xfId="1213"/>
    <cellStyle name="Total 2 38" xfId="1214"/>
    <cellStyle name="Total 2 38 2" xfId="1215"/>
    <cellStyle name="Total 2 39" xfId="1216"/>
    <cellStyle name="Total 2 39 2" xfId="1217"/>
    <cellStyle name="Total 2 4" xfId="1218"/>
    <cellStyle name="Total 2 4 2" xfId="1219"/>
    <cellStyle name="Total 2 4 3" xfId="1364"/>
    <cellStyle name="Total 2 4 4" xfId="1365"/>
    <cellStyle name="Total 2 4 5" xfId="1366"/>
    <cellStyle name="Total 2 4 6" xfId="1367"/>
    <cellStyle name="Total 2 4 7" xfId="1368"/>
    <cellStyle name="Total 2 40" xfId="1220"/>
    <cellStyle name="Total 2 40 2" xfId="1221"/>
    <cellStyle name="Total 2 41" xfId="1222"/>
    <cellStyle name="Total 2 41 2" xfId="1223"/>
    <cellStyle name="Total 2 42" xfId="1224"/>
    <cellStyle name="Total 2 42 2" xfId="1225"/>
    <cellStyle name="Total 2 43" xfId="1226"/>
    <cellStyle name="Total 2 43 2" xfId="1227"/>
    <cellStyle name="Total 2 44" xfId="1228"/>
    <cellStyle name="Total 2 44 2" xfId="1229"/>
    <cellStyle name="Total 2 45" xfId="1230"/>
    <cellStyle name="Total 2 45 2" xfId="1231"/>
    <cellStyle name="Total 2 46" xfId="1232"/>
    <cellStyle name="Total 2 46 2" xfId="1233"/>
    <cellStyle name="Total 2 47" xfId="1234"/>
    <cellStyle name="Total 2 47 2" xfId="1235"/>
    <cellStyle name="Total 2 48" xfId="1236"/>
    <cellStyle name="Total 2 48 2" xfId="1237"/>
    <cellStyle name="Total 2 49" xfId="1238"/>
    <cellStyle name="Total 2 49 2" xfId="1239"/>
    <cellStyle name="Total 2 5" xfId="1240"/>
    <cellStyle name="Total 2 5 2" xfId="1241"/>
    <cellStyle name="Total 2 5 3" xfId="1369"/>
    <cellStyle name="Total 2 5 4" xfId="1370"/>
    <cellStyle name="Total 2 5 5" xfId="1371"/>
    <cellStyle name="Total 2 5 6" xfId="1372"/>
    <cellStyle name="Total 2 5 7" xfId="1373"/>
    <cellStyle name="Total 2 50" xfId="1242"/>
    <cellStyle name="Total 2 50 2" xfId="1243"/>
    <cellStyle name="Total 2 51" xfId="1244"/>
    <cellStyle name="Total 2 51 2" xfId="1245"/>
    <cellStyle name="Total 2 52" xfId="1246"/>
    <cellStyle name="Total 2 52 2" xfId="1247"/>
    <cellStyle name="Total 2 53" xfId="1248"/>
    <cellStyle name="Total 2 53 2" xfId="1249"/>
    <cellStyle name="Total 2 54" xfId="1250"/>
    <cellStyle name="Total 2 55" xfId="1251"/>
    <cellStyle name="Total 2 56" xfId="1252"/>
    <cellStyle name="Total 2 57" xfId="1253"/>
    <cellStyle name="Total 2 58" xfId="1254"/>
    <cellStyle name="Total 2 59" xfId="1374"/>
    <cellStyle name="Total 2 6" xfId="1255"/>
    <cellStyle name="Total 2 6 2" xfId="1256"/>
    <cellStyle name="Total 2 7" xfId="1257"/>
    <cellStyle name="Total 2 7 2" xfId="1258"/>
    <cellStyle name="Total 2 8" xfId="1259"/>
    <cellStyle name="Total 2 8 2" xfId="1260"/>
    <cellStyle name="Total 2 9" xfId="1261"/>
    <cellStyle name="Total 2 9 2" xfId="1262"/>
    <cellStyle name="Warning Text 2" xfId="171"/>
  </cellStyles>
  <dxfs count="70"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lor rgb="FFC00000"/>
      </font>
      <fill>
        <patternFill>
          <bgColor theme="5" tint="0.59996337778862885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lor rgb="FFC00000"/>
      </font>
      <fill>
        <patternFill>
          <bgColor theme="5" tint="0.59996337778862885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lor rgb="FFC00000"/>
      </font>
      <fill>
        <patternFill>
          <bgColor theme="5" tint="0.59996337778862885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lor rgb="FFC00000"/>
      </font>
      <fill>
        <patternFill>
          <bgColor theme="5" tint="0.59996337778862885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lor rgb="FFC00000"/>
      </font>
      <fill>
        <patternFill>
          <bgColor theme="5" tint="0.59996337778862885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lor rgb="FFC00000"/>
      </font>
      <fill>
        <patternFill>
          <bgColor theme="5" tint="0.59996337778862885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lor rgb="FFC00000"/>
      </font>
      <fill>
        <patternFill>
          <bgColor theme="5" tint="0.59996337778862885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lor rgb="FFC00000"/>
      </font>
      <fill>
        <patternFill>
          <bgColor theme="5" tint="0.59996337778862885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lor rgb="FFC00000"/>
      </font>
      <fill>
        <patternFill>
          <bgColor theme="5" tint="0.59996337778862885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lor rgb="FFC00000"/>
      </font>
      <fill>
        <patternFill>
          <bgColor theme="5" tint="0.59996337778862885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lor rgb="FFC00000"/>
      </font>
      <fill>
        <patternFill>
          <bgColor theme="5" tint="0.59996337778862885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lor rgb="FFC00000"/>
      </font>
      <fill>
        <patternFill>
          <bgColor theme="5" tint="0.59996337778862885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lor rgb="FFC00000"/>
      </font>
      <fill>
        <patternFill>
          <bgColor theme="5" tint="0.59996337778862885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lor rgb="FFC00000"/>
      </font>
      <fill>
        <patternFill>
          <bgColor theme="5" tint="0.59996337778862885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lor rgb="FFC00000"/>
      </font>
      <fill>
        <patternFill>
          <bgColor theme="5" tint="0.59996337778862885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lor rgb="FFC00000"/>
      </font>
      <fill>
        <patternFill>
          <bgColor theme="5" tint="0.59996337778862885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lor rgb="FFC00000"/>
      </font>
      <fill>
        <patternFill>
          <bgColor theme="5" tint="0.59996337778862885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lor rgb="FFC00000"/>
      </font>
      <fill>
        <patternFill>
          <bgColor theme="5" tint="0.59996337778862885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lor rgb="FFC00000"/>
      </font>
      <fill>
        <patternFill>
          <bgColor theme="5" tint="0.59996337778862885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lor rgb="FFC00000"/>
      </font>
      <fill>
        <patternFill>
          <bgColor theme="5" tint="0.59996337778862885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lor rgb="FFC00000"/>
      </font>
      <fill>
        <patternFill>
          <bgColor theme="5" tint="0.59996337778862885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lor rgb="FFC00000"/>
      </font>
      <fill>
        <patternFill>
          <bgColor theme="5" tint="0.59996337778862885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lor rgb="FFC00000"/>
      </font>
      <fill>
        <patternFill>
          <bgColor theme="5" tint="0.59996337778862885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lor rgb="FFC00000"/>
      </font>
      <fill>
        <patternFill>
          <bgColor theme="5" tint="0.59996337778862885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lor rgb="FFC00000"/>
      </font>
      <fill>
        <patternFill>
          <bgColor theme="5" tint="0.59996337778862885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lor rgb="FFC00000"/>
      </font>
      <fill>
        <patternFill>
          <bgColor theme="5" tint="0.59996337778862885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lor rgb="FFC00000"/>
      </font>
      <fill>
        <patternFill>
          <bgColor theme="5" tint="0.59996337778862885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lor rgb="FFC00000"/>
      </font>
      <fill>
        <patternFill>
          <bgColor theme="5" tint="0.59996337778862885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lor rgb="FFC00000"/>
      </font>
      <fill>
        <patternFill>
          <bgColor theme="5" tint="0.59996337778862885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customXml" Target="../customXml/item3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34" Type="http://schemas.openxmlformats.org/officeDocument/2006/relationships/styles" Target="style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theme" Target="theme/theme1.xml"/><Relationship Id="rId38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externalLink" Target="externalLinks/externalLink2.xml"/><Relationship Id="rId37" Type="http://schemas.openxmlformats.org/officeDocument/2006/relationships/customXml" Target="../customXml/item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calcChain" Target="calcChain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externalLink" Target="externalLinks/externalLink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sharedStrings" Target="sharedString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FY%202009\Reports\AFR\Statements\SEFA\SEFA%20Schedule%206%20FINAL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DOCUME~1\phillil\LOCALS~1\Temp\XPgrpwise\Sched%206%2080608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EFA Data"/>
      <sheetName val="Noncash"/>
      <sheetName val="Loan"/>
      <sheetName val="Lender"/>
      <sheetName val="Wrksht Exp"/>
      <sheetName val="List"/>
      <sheetName val="CFDA Program Titles Table"/>
      <sheetName val="OFA UNK"/>
      <sheetName val="Fed. Agency Identifier Table"/>
      <sheetName val="Perkins"/>
      <sheetName val="Recon Template"/>
      <sheetName val="Certification"/>
    </sheetNames>
    <sheetDataSet>
      <sheetData sheetId="0"/>
      <sheetData sheetId="1"/>
      <sheetData sheetId="2"/>
      <sheetData sheetId="3"/>
      <sheetData sheetId="4"/>
      <sheetData sheetId="5">
        <row r="1">
          <cell r="C1" t="str">
            <v>Yes</v>
          </cell>
        </row>
        <row r="2">
          <cell r="C2" t="str">
            <v>No</v>
          </cell>
        </row>
      </sheetData>
      <sheetData sheetId="6"/>
      <sheetData sheetId="7"/>
      <sheetData sheetId="8"/>
      <sheetData sheetId="9"/>
      <sheetData sheetId="10"/>
      <sheetData sheetId="1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chedule 6 - SEFA Data"/>
      <sheetName val="Wrksht"/>
      <sheetName val="Wrksht Exp"/>
      <sheetName val="Noncash"/>
      <sheetName val="List"/>
      <sheetName val="CFDA Program Titles Table"/>
      <sheetName val="OFA 999"/>
      <sheetName val="Fed. Agency Identifier Table"/>
    </sheetNames>
    <sheetDataSet>
      <sheetData sheetId="0" refreshError="1"/>
      <sheetData sheetId="1" refreshError="1"/>
      <sheetData sheetId="2" refreshError="1"/>
      <sheetData sheetId="3" refreshError="1"/>
      <sheetData sheetId="4" refreshError="1">
        <row r="1">
          <cell r="A1" t="str">
            <v>Yes</v>
          </cell>
          <cell r="B1" t="str">
            <v>D</v>
          </cell>
        </row>
        <row r="2">
          <cell r="A2" t="str">
            <v>No</v>
          </cell>
          <cell r="B2" t="str">
            <v>I</v>
          </cell>
        </row>
        <row r="3">
          <cell r="B3" t="str">
            <v>T</v>
          </cell>
        </row>
        <row r="4">
          <cell r="B4" t="str">
            <v>S</v>
          </cell>
        </row>
      </sheetData>
      <sheetData sheetId="5" refreshError="1"/>
      <sheetData sheetId="6" refreshError="1"/>
      <sheetData sheetId="7" refreshError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30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tabColor rgb="FF92D050"/>
  </sheetPr>
  <dimension ref="A1:L36"/>
  <sheetViews>
    <sheetView tabSelected="1" workbookViewId="0"/>
  </sheetViews>
  <sheetFormatPr defaultColWidth="12.42578125" defaultRowHeight="12.75"/>
  <cols>
    <col min="1" max="1" width="30" style="1" customWidth="1"/>
    <col min="2" max="3" width="18.28515625" style="1" customWidth="1"/>
    <col min="4" max="4" width="18.85546875" style="1" customWidth="1"/>
    <col min="5" max="5" width="17.85546875" style="1" customWidth="1"/>
    <col min="6" max="6" width="8.7109375" style="1" bestFit="1" customWidth="1"/>
    <col min="7" max="7" width="22.85546875" style="1" customWidth="1"/>
    <col min="8" max="16384" width="12.42578125" style="1"/>
  </cols>
  <sheetData>
    <row r="1" spans="1:9">
      <c r="B1" s="268"/>
      <c r="C1" s="268" t="s">
        <v>27</v>
      </c>
      <c r="D1" s="268"/>
      <c r="E1" s="268"/>
      <c r="F1" s="269"/>
    </row>
    <row r="2" spans="1:9">
      <c r="B2" s="268"/>
      <c r="C2" s="268" t="s">
        <v>0</v>
      </c>
      <c r="D2" s="268"/>
      <c r="E2" s="268"/>
      <c r="F2" s="269"/>
    </row>
    <row r="3" spans="1:9">
      <c r="B3" s="268"/>
      <c r="C3" s="268" t="s">
        <v>1</v>
      </c>
      <c r="D3" s="268"/>
      <c r="E3" s="268"/>
      <c r="F3" s="269"/>
    </row>
    <row r="4" spans="1:9">
      <c r="B4" s="268"/>
      <c r="C4" s="268" t="s">
        <v>1533</v>
      </c>
      <c r="D4" s="268"/>
      <c r="E4" s="268"/>
      <c r="F4" s="269"/>
    </row>
    <row r="5" spans="1:9">
      <c r="A5" s="2"/>
      <c r="B5" s="3"/>
      <c r="C5" s="3"/>
      <c r="D5" s="3"/>
      <c r="F5" s="4" t="s">
        <v>2</v>
      </c>
    </row>
    <row r="6" spans="1:9" ht="13.5" thickBot="1">
      <c r="A6" s="2"/>
      <c r="B6" s="2"/>
      <c r="C6" s="2"/>
      <c r="F6" s="1" t="s">
        <v>1529</v>
      </c>
    </row>
    <row r="7" spans="1:9">
      <c r="A7" s="5"/>
      <c r="B7" s="6" t="s">
        <v>3</v>
      </c>
      <c r="C7" s="6" t="s">
        <v>4</v>
      </c>
      <c r="D7" s="7" t="s">
        <v>5</v>
      </c>
      <c r="E7" s="8"/>
      <c r="F7" s="9" t="s">
        <v>6</v>
      </c>
    </row>
    <row r="8" spans="1:9" ht="13.5" thickBot="1">
      <c r="A8" s="10" t="s">
        <v>7</v>
      </c>
      <c r="B8" s="11" t="s">
        <v>8</v>
      </c>
      <c r="C8" s="11" t="s">
        <v>9</v>
      </c>
      <c r="D8" s="12" t="s">
        <v>10</v>
      </c>
      <c r="E8" s="11" t="s">
        <v>11</v>
      </c>
      <c r="F8" s="13" t="s">
        <v>12</v>
      </c>
    </row>
    <row r="9" spans="1:9">
      <c r="A9" s="14"/>
      <c r="B9" s="15"/>
      <c r="C9" s="16"/>
      <c r="D9" s="17"/>
      <c r="E9" s="16"/>
      <c r="F9" s="18"/>
      <c r="G9" s="19" t="s">
        <v>13</v>
      </c>
    </row>
    <row r="10" spans="1:9">
      <c r="A10" s="20" t="s">
        <v>14</v>
      </c>
      <c r="B10" s="43">
        <f>SUM(EASTERNFL:VALENCIA!B10)</f>
        <v>960053054.16000009</v>
      </c>
      <c r="C10" s="43">
        <f>SUM(EASTERNFL:VALENCIA!C10)</f>
        <v>52070101.900000006</v>
      </c>
      <c r="D10" s="43">
        <f>SUM(EASTERNFL:VALENCIA!D10)</f>
        <v>5456091</v>
      </c>
      <c r="E10" s="21">
        <f t="array" ref="E10">SUM(ROUND(B10:D10,2))</f>
        <v>1017579247.0599999</v>
      </c>
      <c r="F10" s="22">
        <f>E10/$E$22</f>
        <v>0.41582588064416598</v>
      </c>
      <c r="G10" s="23"/>
    </row>
    <row r="11" spans="1:9">
      <c r="A11" s="20" t="s">
        <v>15</v>
      </c>
      <c r="B11" s="43">
        <f>SUM(EASTERNFL:VALENCIA!B11)</f>
        <v>0</v>
      </c>
      <c r="C11" s="43">
        <f>SUM(EASTERNFL:VALENCIA!C11)</f>
        <v>0</v>
      </c>
      <c r="D11" s="43">
        <f>SUM(EASTERNFL:VALENCIA!D11)</f>
        <v>0</v>
      </c>
      <c r="E11" s="21">
        <f t="array" ref="E11">SUM(ROUND(B11:D11,2))</f>
        <v>0</v>
      </c>
      <c r="F11" s="22">
        <f>E11/$E$22</f>
        <v>0</v>
      </c>
      <c r="G11" s="23"/>
    </row>
    <row r="12" spans="1:9">
      <c r="A12" s="20" t="s">
        <v>16</v>
      </c>
      <c r="B12" s="43">
        <f>SUM(EASTERNFL:VALENCIA!B12)</f>
        <v>6114674.0900000017</v>
      </c>
      <c r="C12" s="43">
        <f>SUM(EASTERNFL:VALENCIA!C12)</f>
        <v>1786048.3599999999</v>
      </c>
      <c r="D12" s="43">
        <f>SUM(EASTERNFL:VALENCIA!D12)</f>
        <v>181249.99</v>
      </c>
      <c r="E12" s="21">
        <f t="array" ref="E12">SUM(ROUND(B12:D12,2))</f>
        <v>8081972.4400000004</v>
      </c>
      <c r="F12" s="22">
        <f>E12/$E$22</f>
        <v>3.3026354624611574E-3</v>
      </c>
      <c r="G12" s="23"/>
    </row>
    <row r="13" spans="1:9">
      <c r="A13" s="20" t="s">
        <v>17</v>
      </c>
      <c r="B13" s="43">
        <f>SUM(EASTERNFL:VALENCIA!B13)</f>
        <v>0</v>
      </c>
      <c r="C13" s="43">
        <f>SUM(EASTERNFL:VALENCIA!C13)</f>
        <v>0</v>
      </c>
      <c r="D13" s="43">
        <f>SUM(EASTERNFL:VALENCIA!D13)</f>
        <v>0</v>
      </c>
      <c r="E13" s="26"/>
      <c r="F13" s="27"/>
      <c r="G13" s="28"/>
    </row>
    <row r="14" spans="1:9">
      <c r="A14" s="29" t="s">
        <v>18</v>
      </c>
      <c r="B14" s="43">
        <f>SUM(EASTERNFL:VALENCIA!B14)</f>
        <v>208812688.98000002</v>
      </c>
      <c r="C14" s="43">
        <f>SUM(EASTERNFL:VALENCIA!C14)</f>
        <v>40906980.710000016</v>
      </c>
      <c r="D14" s="43">
        <f>SUM(EASTERNFL:VALENCIA!D14)</f>
        <v>6332892</v>
      </c>
      <c r="E14" s="21">
        <f t="array" ref="E14">SUM(ROUND(B14:D14,2))</f>
        <v>256052561.69</v>
      </c>
      <c r="F14" s="22">
        <f t="shared" ref="F14:F20" si="0">E14/$E$22</f>
        <v>0.1046338968326669</v>
      </c>
      <c r="G14" s="23"/>
      <c r="H14" s="30"/>
      <c r="I14" s="30"/>
    </row>
    <row r="15" spans="1:9">
      <c r="A15" s="29" t="s">
        <v>19</v>
      </c>
      <c r="B15" s="43">
        <f>SUM(EASTERNFL:VALENCIA!B15)</f>
        <v>5325707.93</v>
      </c>
      <c r="C15" s="43">
        <f>SUM(EASTERNFL:VALENCIA!C15)</f>
        <v>3998727.6999999997</v>
      </c>
      <c r="D15" s="43">
        <f>SUM(EASTERNFL:VALENCIA!D15)</f>
        <v>3587.3599999999997</v>
      </c>
      <c r="E15" s="21">
        <f t="array" ref="E15">SUM(ROUND(B15:D15,2))</f>
        <v>9328022.9899999984</v>
      </c>
      <c r="F15" s="22">
        <f t="shared" si="0"/>
        <v>3.8118243720993128E-3</v>
      </c>
      <c r="G15" s="23"/>
      <c r="H15" s="30"/>
      <c r="I15" s="30"/>
    </row>
    <row r="16" spans="1:9">
      <c r="A16" s="20" t="s">
        <v>20</v>
      </c>
      <c r="B16" s="43">
        <f>SUM(EASTERNFL:VALENCIA!B16)</f>
        <v>247580654.13999999</v>
      </c>
      <c r="C16" s="43">
        <f>SUM(EASTERNFL:VALENCIA!C16)</f>
        <v>23446107.059999999</v>
      </c>
      <c r="D16" s="43">
        <f>SUM(EASTERNFL:VALENCIA!D16)</f>
        <v>818576.74</v>
      </c>
      <c r="E16" s="21">
        <f t="array" ref="E16">SUM(ROUND(B16:D16,2))</f>
        <v>271845337.94</v>
      </c>
      <c r="F16" s="22">
        <f t="shared" si="0"/>
        <v>0.11108749257073455</v>
      </c>
      <c r="G16" s="23"/>
    </row>
    <row r="17" spans="1:12">
      <c r="A17" s="20" t="s">
        <v>21</v>
      </c>
      <c r="B17" s="43">
        <f>SUM(EASTERNFL:VALENCIA!B17)</f>
        <v>326854309.32999998</v>
      </c>
      <c r="C17" s="43">
        <f>SUM(EASTERNFL:VALENCIA!C17)</f>
        <v>154110218.42000002</v>
      </c>
      <c r="D17" s="43">
        <f>SUM(EASTERNFL:VALENCIA!D17)</f>
        <v>8201078.8600000013</v>
      </c>
      <c r="E17" s="21">
        <f t="array" ref="E17">SUM(ROUND(B17:D17,2))</f>
        <v>489165606.61000001</v>
      </c>
      <c r="F17" s="22">
        <f t="shared" si="0"/>
        <v>0.19989373774782507</v>
      </c>
      <c r="G17" s="23"/>
    </row>
    <row r="18" spans="1:12">
      <c r="A18" s="20" t="s">
        <v>22</v>
      </c>
      <c r="B18" s="43">
        <f>SUM(EASTERNFL:VALENCIA!B18)</f>
        <v>140369561.41</v>
      </c>
      <c r="C18" s="43">
        <f>SUM(EASTERNFL:VALENCIA!C18)</f>
        <v>163003614.09999999</v>
      </c>
      <c r="D18" s="43">
        <f>SUM(EASTERNFL:VALENCIA!D18)</f>
        <v>3158645.9900000012</v>
      </c>
      <c r="E18" s="21">
        <f t="array" ref="E18">SUM(ROUND(B18:D18,2))</f>
        <v>306531821.5</v>
      </c>
      <c r="F18" s="22">
        <f t="shared" si="0"/>
        <v>0.12526185551539859</v>
      </c>
      <c r="G18" s="23"/>
    </row>
    <row r="19" spans="1:12">
      <c r="A19" s="20" t="s">
        <v>23</v>
      </c>
      <c r="B19" s="43">
        <f>SUM(EASTERNFL:VALENCIA!B19)</f>
        <v>2268950.58</v>
      </c>
      <c r="C19" s="43">
        <f>SUM(EASTERNFL:VALENCIA!C19)</f>
        <v>16601728.889999999</v>
      </c>
      <c r="D19" s="43">
        <f>SUM(EASTERNFL:VALENCIA!D19)</f>
        <v>18141.689999999999</v>
      </c>
      <c r="E19" s="21">
        <f t="array" ref="E19">SUM(ROUND(B19:D19,2))</f>
        <v>18888821.16</v>
      </c>
      <c r="F19" s="22">
        <f t="shared" si="0"/>
        <v>7.7187705192301656E-3</v>
      </c>
      <c r="G19" s="23"/>
    </row>
    <row r="20" spans="1:12" ht="13.5" thickBot="1">
      <c r="A20" s="20" t="s">
        <v>24</v>
      </c>
      <c r="B20" s="43">
        <f>SUM(EASTERNFL:VALENCIA!B20)</f>
        <v>5596649.5800000001</v>
      </c>
      <c r="C20" s="43">
        <f>SUM(EASTERNFL:VALENCIA!C20)</f>
        <v>64058178.859999999</v>
      </c>
      <c r="D20" s="43">
        <f>SUM(EASTERNFL:VALENCIA!D20)</f>
        <v>0</v>
      </c>
      <c r="E20" s="31">
        <f t="array" ref="E20">SUM(ROUND(B20:D20,2))</f>
        <v>69654828.439999998</v>
      </c>
      <c r="F20" s="22">
        <f t="shared" si="0"/>
        <v>2.8463906335418281E-2</v>
      </c>
      <c r="G20" s="23"/>
    </row>
    <row r="21" spans="1:12">
      <c r="A21" s="32"/>
      <c r="B21" s="15"/>
      <c r="C21" s="16"/>
      <c r="D21" s="17"/>
      <c r="E21" s="26"/>
      <c r="F21" s="18"/>
      <c r="G21" s="28"/>
    </row>
    <row r="22" spans="1:12" ht="13.5" thickBot="1">
      <c r="A22" s="33" t="s">
        <v>11</v>
      </c>
      <c r="B22" s="31">
        <f t="array" ref="B22">SUM(ROUND(B10:B20,2))</f>
        <v>1902976250.2</v>
      </c>
      <c r="C22" s="31">
        <f t="array" ref="C22">SUM(ROUND(C10:C20,2))</f>
        <v>519981706</v>
      </c>
      <c r="D22" s="34">
        <f t="array" ref="D22">SUM(ROUND(D10:D20,2))</f>
        <v>24170263.629999999</v>
      </c>
      <c r="E22" s="31">
        <f t="array" ref="E22">SUM(ROUND(E10:E20,2))</f>
        <v>2447128219.8299999</v>
      </c>
      <c r="F22" s="35">
        <f>SUM(F10:F20)</f>
        <v>1</v>
      </c>
      <c r="G22" s="28"/>
    </row>
    <row r="23" spans="1:12" ht="12.75" customHeight="1">
      <c r="A23" s="36" t="s">
        <v>25</v>
      </c>
      <c r="B23" s="37">
        <f>'FCS AGL'!D437</f>
        <v>1902976250.2000005</v>
      </c>
      <c r="C23" s="37">
        <f>'FCS AGL'!D507</f>
        <v>519981705.99999988</v>
      </c>
      <c r="D23" s="37">
        <f>'FCS AGL'!D530</f>
        <v>24170263.629999995</v>
      </c>
      <c r="E23" s="38"/>
      <c r="F23" s="39"/>
    </row>
    <row r="24" spans="1:12" ht="12.75" customHeight="1">
      <c r="A24" s="40"/>
      <c r="B24" s="2"/>
      <c r="C24" s="2"/>
      <c r="D24" s="2"/>
      <c r="E24" s="2"/>
      <c r="F24" s="41"/>
      <c r="K24" s="44"/>
      <c r="L24" s="44"/>
    </row>
    <row r="25" spans="1:12">
      <c r="A25" s="42" t="s">
        <v>26</v>
      </c>
      <c r="B25" s="23"/>
      <c r="C25" s="23"/>
      <c r="D25" s="23"/>
      <c r="E25" s="23"/>
      <c r="K25" s="44"/>
      <c r="L25" s="44"/>
    </row>
    <row r="26" spans="1:12">
      <c r="B26" s="23"/>
      <c r="C26" s="23"/>
      <c r="D26" s="23"/>
      <c r="E26" s="23"/>
      <c r="H26" s="44"/>
      <c r="K26" s="44"/>
      <c r="L26" s="44"/>
    </row>
    <row r="27" spans="1:12">
      <c r="B27" s="23"/>
      <c r="C27" s="23"/>
      <c r="D27" s="23"/>
      <c r="E27" s="23"/>
      <c r="K27" s="44"/>
      <c r="L27" s="44"/>
    </row>
    <row r="28" spans="1:12">
      <c r="B28" s="23"/>
      <c r="C28" s="23"/>
      <c r="D28" s="23"/>
      <c r="E28" s="23"/>
      <c r="G28" s="63"/>
      <c r="H28" s="44"/>
      <c r="K28" s="44"/>
      <c r="L28" s="44"/>
    </row>
    <row r="29" spans="1:12">
      <c r="B29" s="23"/>
      <c r="C29" s="23"/>
      <c r="D29" s="23"/>
      <c r="E29" s="23"/>
      <c r="G29" s="44"/>
      <c r="H29" s="44"/>
    </row>
    <row r="30" spans="1:12">
      <c r="B30" s="23"/>
      <c r="C30" s="23"/>
      <c r="D30" s="23"/>
      <c r="E30" s="23"/>
      <c r="G30" s="44"/>
      <c r="H30" s="44"/>
      <c r="K30" s="44"/>
    </row>
    <row r="31" spans="1:12">
      <c r="B31" s="23"/>
      <c r="C31" s="23"/>
      <c r="D31" s="23"/>
      <c r="E31" s="23"/>
      <c r="G31" s="44"/>
      <c r="H31" s="44"/>
    </row>
    <row r="32" spans="1:12">
      <c r="B32" s="23"/>
      <c r="C32" s="23"/>
      <c r="D32" s="23"/>
      <c r="E32" s="23"/>
      <c r="G32" s="44"/>
      <c r="H32" s="44"/>
    </row>
    <row r="33" spans="2:8">
      <c r="B33" s="23"/>
      <c r="C33" s="23"/>
      <c r="D33" s="23"/>
      <c r="E33" s="23"/>
      <c r="G33" s="44"/>
      <c r="H33" s="44"/>
    </row>
    <row r="34" spans="2:8">
      <c r="B34" s="23"/>
      <c r="C34" s="23"/>
      <c r="D34" s="23"/>
      <c r="E34" s="23"/>
      <c r="G34" s="44"/>
      <c r="H34" s="44"/>
    </row>
    <row r="35" spans="2:8">
      <c r="B35" s="23"/>
      <c r="C35" s="23"/>
      <c r="D35" s="23"/>
      <c r="E35" s="23"/>
      <c r="G35" s="44"/>
      <c r="H35" s="44"/>
    </row>
    <row r="36" spans="2:8">
      <c r="B36" s="23"/>
      <c r="C36" s="23"/>
      <c r="D36" s="23"/>
      <c r="E36" s="23"/>
      <c r="G36" s="44"/>
      <c r="H36" s="44"/>
    </row>
  </sheetData>
  <sheetProtection formatColumns="0"/>
  <conditionalFormatting sqref="B23:D23">
    <cfRule type="cellIs" dxfId="69" priority="1" operator="notEqual">
      <formula>B22</formula>
    </cfRule>
    <cfRule type="cellIs" dxfId="68" priority="2" operator="equal">
      <formula>B22</formula>
    </cfRule>
  </conditionalFormatting>
  <printOptions horizontalCentered="1"/>
  <pageMargins left="0.7" right="0.7" top="0.75" bottom="0.75" header="0.5" footer="0.5"/>
  <pageSetup orientation="landscape" r:id="rId1"/>
  <headerFooter>
    <oddHeader>&amp;L&amp;"Arial,Regular"&amp;8&amp;F&amp;R&amp;"Arial,Regular"&amp;8&amp;A</oddHeader>
    <oddFooter>&amp;L&amp;"Arial,Regular"&amp;8&amp;D&amp;R&amp;"Arial,Regular"&amp;8&amp;P of 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  <pageSetUpPr fitToPage="1"/>
  </sheetPr>
  <dimension ref="A1:I36"/>
  <sheetViews>
    <sheetView zoomScaleNormal="100" workbookViewId="0"/>
  </sheetViews>
  <sheetFormatPr defaultColWidth="12.42578125" defaultRowHeight="12.75"/>
  <cols>
    <col min="1" max="1" width="30" style="1" customWidth="1"/>
    <col min="2" max="5" width="16" style="1" customWidth="1"/>
    <col min="6" max="6" width="13.28515625" style="1" customWidth="1"/>
    <col min="7" max="7" width="22.85546875" style="1" customWidth="1"/>
    <col min="8" max="16384" width="12.42578125" style="1"/>
  </cols>
  <sheetData>
    <row r="1" spans="1:9">
      <c r="B1" s="172"/>
      <c r="C1" s="64" t="s">
        <v>1342</v>
      </c>
      <c r="D1" s="172"/>
      <c r="E1" s="172"/>
      <c r="F1" s="65"/>
    </row>
    <row r="2" spans="1:9">
      <c r="B2" s="172"/>
      <c r="C2" s="64" t="s">
        <v>0</v>
      </c>
      <c r="D2" s="172"/>
      <c r="E2" s="172"/>
      <c r="F2" s="65"/>
    </row>
    <row r="3" spans="1:9">
      <c r="B3" s="172"/>
      <c r="C3" s="64" t="s">
        <v>1</v>
      </c>
      <c r="D3" s="172"/>
      <c r="E3" s="172"/>
      <c r="F3" s="65"/>
    </row>
    <row r="4" spans="1:9">
      <c r="B4" s="172"/>
      <c r="C4" s="173" t="s">
        <v>1530</v>
      </c>
      <c r="D4" s="172"/>
      <c r="E4" s="172"/>
      <c r="F4" s="65"/>
    </row>
    <row r="5" spans="1:9">
      <c r="A5" s="2"/>
      <c r="B5" s="3"/>
      <c r="C5" s="3"/>
      <c r="D5" s="3"/>
      <c r="F5" s="4" t="s">
        <v>2</v>
      </c>
    </row>
    <row r="6" spans="1:9" ht="13.5" thickBot="1">
      <c r="A6" s="2"/>
      <c r="B6" s="2"/>
      <c r="C6" s="2"/>
      <c r="F6" s="174" t="s">
        <v>1529</v>
      </c>
    </row>
    <row r="7" spans="1:9">
      <c r="A7" s="57"/>
      <c r="B7" s="58" t="s">
        <v>3</v>
      </c>
      <c r="C7" s="58" t="s">
        <v>4</v>
      </c>
      <c r="D7" s="59" t="s">
        <v>5</v>
      </c>
      <c r="E7" s="60"/>
      <c r="F7" s="61" t="s">
        <v>6</v>
      </c>
    </row>
    <row r="8" spans="1:9" ht="13.5" thickBot="1">
      <c r="A8" s="10" t="s">
        <v>7</v>
      </c>
      <c r="B8" s="11" t="s">
        <v>8</v>
      </c>
      <c r="C8" s="11" t="s">
        <v>9</v>
      </c>
      <c r="D8" s="12" t="s">
        <v>10</v>
      </c>
      <c r="E8" s="11" t="s">
        <v>11</v>
      </c>
      <c r="F8" s="13" t="s">
        <v>12</v>
      </c>
    </row>
    <row r="9" spans="1:9">
      <c r="A9" s="62"/>
      <c r="B9" s="55"/>
      <c r="C9" s="53"/>
      <c r="D9" s="52"/>
      <c r="E9" s="53"/>
      <c r="F9" s="54"/>
      <c r="G9" s="19" t="s">
        <v>13</v>
      </c>
    </row>
    <row r="10" spans="1:9">
      <c r="A10" s="20" t="s">
        <v>14</v>
      </c>
      <c r="B10" s="45">
        <v>15020354.050000001</v>
      </c>
      <c r="C10" s="45">
        <v>750336.91</v>
      </c>
      <c r="D10" s="46">
        <v>32420.77</v>
      </c>
      <c r="E10" s="21">
        <v>15803111.73</v>
      </c>
      <c r="F10" s="22">
        <v>0.4676805540253296</v>
      </c>
      <c r="G10" s="23"/>
    </row>
    <row r="11" spans="1:9">
      <c r="A11" s="20" t="s">
        <v>15</v>
      </c>
      <c r="B11" s="45">
        <v>0</v>
      </c>
      <c r="C11" s="45">
        <v>0</v>
      </c>
      <c r="D11" s="46">
        <v>0</v>
      </c>
      <c r="E11" s="21">
        <v>0</v>
      </c>
      <c r="F11" s="22">
        <v>0</v>
      </c>
      <c r="G11" s="23"/>
    </row>
    <row r="12" spans="1:9">
      <c r="A12" s="20" t="s">
        <v>16</v>
      </c>
      <c r="B12" s="45">
        <v>129337.82</v>
      </c>
      <c r="C12" s="45">
        <v>46844.05</v>
      </c>
      <c r="D12" s="46">
        <v>0</v>
      </c>
      <c r="E12" s="21">
        <v>176181.87</v>
      </c>
      <c r="F12" s="22">
        <v>5.2139626662513379E-3</v>
      </c>
      <c r="G12" s="23"/>
    </row>
    <row r="13" spans="1:9">
      <c r="A13" s="20" t="s">
        <v>17</v>
      </c>
      <c r="B13" s="24"/>
      <c r="C13" s="24"/>
      <c r="D13" s="25"/>
      <c r="E13" s="26"/>
      <c r="F13" s="27"/>
      <c r="G13" s="28"/>
    </row>
    <row r="14" spans="1:9">
      <c r="A14" s="29" t="s">
        <v>18</v>
      </c>
      <c r="B14" s="45">
        <v>1741897.12</v>
      </c>
      <c r="C14" s="45">
        <v>359476.65</v>
      </c>
      <c r="D14" s="46">
        <v>77151.73</v>
      </c>
      <c r="E14" s="21">
        <v>2178525.5</v>
      </c>
      <c r="F14" s="22">
        <v>6.4471733808231971E-2</v>
      </c>
      <c r="G14" s="23"/>
      <c r="H14" s="30"/>
      <c r="I14" s="30"/>
    </row>
    <row r="15" spans="1:9">
      <c r="A15" s="29" t="s">
        <v>19</v>
      </c>
      <c r="B15" s="45">
        <v>1404.94</v>
      </c>
      <c r="C15" s="45">
        <v>156388.44</v>
      </c>
      <c r="D15" s="46">
        <v>0</v>
      </c>
      <c r="E15" s="21">
        <v>157793.38</v>
      </c>
      <c r="F15" s="22">
        <v>4.6697698934720731E-3</v>
      </c>
      <c r="G15" s="23"/>
      <c r="H15" s="30"/>
      <c r="I15" s="30"/>
    </row>
    <row r="16" spans="1:9">
      <c r="A16" s="20" t="s">
        <v>20</v>
      </c>
      <c r="B16" s="45">
        <v>2462549.39</v>
      </c>
      <c r="C16" s="45">
        <v>263071.26</v>
      </c>
      <c r="D16" s="46"/>
      <c r="E16" s="21">
        <v>2725620.6500000004</v>
      </c>
      <c r="F16" s="22">
        <v>8.066258072674394E-2</v>
      </c>
      <c r="G16" s="23"/>
    </row>
    <row r="17" spans="1:7">
      <c r="A17" s="20" t="s">
        <v>21</v>
      </c>
      <c r="B17" s="45">
        <v>4262292.76</v>
      </c>
      <c r="C17" s="45">
        <v>2131490.3300000005</v>
      </c>
      <c r="D17" s="46">
        <v>149660.29</v>
      </c>
      <c r="E17" s="21">
        <v>6543443.3799999999</v>
      </c>
      <c r="F17" s="22">
        <v>0.19364801549699448</v>
      </c>
      <c r="G17" s="23"/>
    </row>
    <row r="18" spans="1:7">
      <c r="A18" s="20" t="s">
        <v>22</v>
      </c>
      <c r="B18" s="45">
        <v>1987091.09</v>
      </c>
      <c r="C18" s="45">
        <v>3193280.88</v>
      </c>
      <c r="D18" s="46">
        <v>112593</v>
      </c>
      <c r="E18" s="21">
        <v>5292964.97</v>
      </c>
      <c r="F18" s="22">
        <v>0.15664109903792106</v>
      </c>
      <c r="G18" s="23"/>
    </row>
    <row r="19" spans="1:7">
      <c r="A19" s="20" t="s">
        <v>23</v>
      </c>
      <c r="B19" s="45">
        <v>346116.49</v>
      </c>
      <c r="C19" s="45">
        <v>5082.3100000000004</v>
      </c>
      <c r="D19" s="46">
        <v>18141.689999999999</v>
      </c>
      <c r="E19" s="21">
        <v>369340.49</v>
      </c>
      <c r="F19" s="22">
        <v>1.0930338780006E-2</v>
      </c>
      <c r="G19" s="23"/>
    </row>
    <row r="20" spans="1:7" ht="13.5" thickBot="1">
      <c r="A20" s="20" t="s">
        <v>24</v>
      </c>
      <c r="B20" s="45">
        <v>32718.65</v>
      </c>
      <c r="C20" s="47">
        <v>510696.68</v>
      </c>
      <c r="D20" s="46">
        <v>0</v>
      </c>
      <c r="E20" s="31">
        <v>543415.32999999996</v>
      </c>
      <c r="F20" s="22">
        <v>1.6081945565049629E-2</v>
      </c>
      <c r="G20" s="23"/>
    </row>
    <row r="21" spans="1:7">
      <c r="A21" s="32"/>
      <c r="B21" s="55"/>
      <c r="C21" s="26"/>
      <c r="D21" s="52"/>
      <c r="E21" s="26"/>
      <c r="F21" s="54"/>
      <c r="G21" s="28"/>
    </row>
    <row r="22" spans="1:7" ht="13.5" thickBot="1">
      <c r="A22" s="33" t="s">
        <v>11</v>
      </c>
      <c r="B22" s="31">
        <v>25983762.310000002</v>
      </c>
      <c r="C22" s="31">
        <v>7416667.5099999988</v>
      </c>
      <c r="D22" s="34">
        <v>389967.48000000004</v>
      </c>
      <c r="E22" s="31">
        <v>33790397.299999997</v>
      </c>
      <c r="F22" s="35">
        <v>1.0000000000000002</v>
      </c>
      <c r="G22" s="28"/>
    </row>
    <row r="23" spans="1:7" ht="12.75" customHeight="1">
      <c r="A23" s="56" t="s">
        <v>25</v>
      </c>
      <c r="B23" s="37">
        <v>25983762.309999995</v>
      </c>
      <c r="C23" s="37">
        <v>7416667.5099999998</v>
      </c>
      <c r="D23" s="37">
        <v>389967.48</v>
      </c>
      <c r="E23" s="38"/>
      <c r="F23" s="39"/>
    </row>
    <row r="24" spans="1:7" ht="12.75" customHeight="1">
      <c r="A24" s="40"/>
      <c r="B24" s="2"/>
      <c r="C24" s="2"/>
      <c r="D24" s="2"/>
      <c r="E24" s="2"/>
      <c r="F24" s="41"/>
    </row>
    <row r="25" spans="1:7">
      <c r="A25" s="42" t="s">
        <v>26</v>
      </c>
      <c r="B25" s="23"/>
      <c r="C25" s="23"/>
      <c r="D25" s="23"/>
      <c r="E25" s="23"/>
    </row>
    <row r="26" spans="1:7">
      <c r="B26" s="23"/>
      <c r="C26" s="23"/>
      <c r="D26" s="23"/>
      <c r="E26" s="23"/>
    </row>
    <row r="27" spans="1:7">
      <c r="B27" s="23"/>
      <c r="C27" s="23"/>
      <c r="D27" s="23"/>
      <c r="E27" s="23"/>
    </row>
    <row r="28" spans="1:7">
      <c r="B28" s="23"/>
      <c r="C28" s="23"/>
      <c r="D28" s="23"/>
      <c r="E28" s="23"/>
    </row>
    <row r="29" spans="1:7">
      <c r="B29" s="23"/>
      <c r="C29" s="23"/>
      <c r="D29" s="23"/>
      <c r="E29" s="23"/>
    </row>
    <row r="30" spans="1:7">
      <c r="B30" s="23"/>
      <c r="C30" s="23"/>
      <c r="D30" s="23"/>
      <c r="E30" s="23"/>
    </row>
    <row r="31" spans="1:7">
      <c r="B31" s="23"/>
      <c r="C31" s="23"/>
      <c r="D31" s="23"/>
      <c r="E31" s="23"/>
    </row>
    <row r="32" spans="1:7">
      <c r="B32" s="23"/>
      <c r="C32" s="23"/>
      <c r="D32" s="23"/>
      <c r="E32" s="23"/>
    </row>
    <row r="33" spans="2:5">
      <c r="B33" s="23"/>
      <c r="C33" s="23"/>
      <c r="D33" s="23"/>
      <c r="E33" s="23"/>
    </row>
    <row r="34" spans="2:5">
      <c r="B34" s="23"/>
      <c r="C34" s="23"/>
      <c r="D34" s="23"/>
      <c r="E34" s="23"/>
    </row>
    <row r="35" spans="2:5">
      <c r="B35" s="23"/>
      <c r="C35" s="23"/>
      <c r="D35" s="23"/>
      <c r="E35" s="23"/>
    </row>
    <row r="36" spans="2:5">
      <c r="B36" s="23"/>
      <c r="C36" s="23"/>
      <c r="D36" s="23"/>
      <c r="E36" s="23"/>
    </row>
  </sheetData>
  <sheetProtection formatColumns="0"/>
  <conditionalFormatting sqref="B23:D23">
    <cfRule type="cellIs" dxfId="51" priority="1" operator="notEqual">
      <formula>B22</formula>
    </cfRule>
    <cfRule type="cellIs" dxfId="50" priority="2" operator="equal">
      <formula>B22</formula>
    </cfRule>
  </conditionalFormatting>
  <printOptions horizontalCentered="1"/>
  <pageMargins left="0.7" right="0.7" top="0.75" bottom="0.75" header="0.5" footer="0.5"/>
  <pageSetup scale="93" orientation="landscape" r:id="rId1"/>
  <headerFooter>
    <oddHeader>&amp;L&amp;"Arial,Regular"&amp;8&amp;F&amp;R&amp;"Arial,Regular"&amp;8&amp;A</oddHeader>
    <oddFooter>&amp;L&amp;"Arial,Regular"&amp;8&amp;D&amp;R&amp;"Arial,Regular"&amp;8&amp;P of 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  <pageSetUpPr fitToPage="1"/>
  </sheetPr>
  <dimension ref="A1:I36"/>
  <sheetViews>
    <sheetView zoomScaleNormal="100" workbookViewId="0"/>
  </sheetViews>
  <sheetFormatPr defaultColWidth="12.42578125" defaultRowHeight="12.75"/>
  <cols>
    <col min="1" max="1" width="30" style="1" customWidth="1"/>
    <col min="2" max="5" width="16" style="1" customWidth="1"/>
    <col min="6" max="6" width="13.28515625" style="1" customWidth="1"/>
    <col min="7" max="7" width="22.85546875" style="1" customWidth="1"/>
    <col min="8" max="16384" width="12.42578125" style="1"/>
  </cols>
  <sheetData>
    <row r="1" spans="1:9">
      <c r="B1" s="172"/>
      <c r="C1" s="64" t="s">
        <v>1341</v>
      </c>
      <c r="D1" s="172"/>
      <c r="E1" s="172"/>
      <c r="F1" s="65"/>
    </row>
    <row r="2" spans="1:9">
      <c r="B2" s="172"/>
      <c r="C2" s="64" t="s">
        <v>0</v>
      </c>
      <c r="D2" s="172"/>
      <c r="E2" s="172"/>
      <c r="F2" s="65"/>
    </row>
    <row r="3" spans="1:9">
      <c r="B3" s="172"/>
      <c r="C3" s="64" t="s">
        <v>1</v>
      </c>
      <c r="D3" s="172"/>
      <c r="E3" s="172"/>
      <c r="F3" s="65"/>
    </row>
    <row r="4" spans="1:9">
      <c r="B4" s="172"/>
      <c r="C4" s="173" t="s">
        <v>1530</v>
      </c>
      <c r="D4" s="172"/>
      <c r="E4" s="172"/>
      <c r="F4" s="65"/>
    </row>
    <row r="5" spans="1:9">
      <c r="A5" s="2"/>
      <c r="B5" s="3"/>
      <c r="C5" s="3"/>
      <c r="D5" s="3"/>
      <c r="F5" s="4" t="s">
        <v>2</v>
      </c>
    </row>
    <row r="6" spans="1:9" ht="13.5" thickBot="1">
      <c r="A6" s="2"/>
      <c r="B6" s="2"/>
      <c r="C6" s="2"/>
      <c r="F6" s="174" t="s">
        <v>1529</v>
      </c>
    </row>
    <row r="7" spans="1:9">
      <c r="A7" s="57"/>
      <c r="B7" s="58" t="s">
        <v>3</v>
      </c>
      <c r="C7" s="58" t="s">
        <v>4</v>
      </c>
      <c r="D7" s="59" t="s">
        <v>5</v>
      </c>
      <c r="E7" s="60"/>
      <c r="F7" s="61" t="s">
        <v>6</v>
      </c>
    </row>
    <row r="8" spans="1:9" ht="13.5" thickBot="1">
      <c r="A8" s="10" t="s">
        <v>7</v>
      </c>
      <c r="B8" s="11" t="s">
        <v>8</v>
      </c>
      <c r="C8" s="11" t="s">
        <v>9</v>
      </c>
      <c r="D8" s="12" t="s">
        <v>10</v>
      </c>
      <c r="E8" s="11" t="s">
        <v>11</v>
      </c>
      <c r="F8" s="13" t="s">
        <v>12</v>
      </c>
    </row>
    <row r="9" spans="1:9">
      <c r="A9" s="62"/>
      <c r="B9" s="55"/>
      <c r="C9" s="53"/>
      <c r="D9" s="52"/>
      <c r="E9" s="53"/>
      <c r="F9" s="54"/>
      <c r="G9" s="19" t="s">
        <v>13</v>
      </c>
    </row>
    <row r="10" spans="1:9">
      <c r="A10" s="20" t="s">
        <v>14</v>
      </c>
      <c r="B10" s="45">
        <v>57940320.079999998</v>
      </c>
      <c r="C10" s="45">
        <v>3592662.7</v>
      </c>
      <c r="D10" s="46">
        <v>1308253.58</v>
      </c>
      <c r="E10" s="21">
        <v>62841236.359999999</v>
      </c>
      <c r="F10" s="22">
        <v>0.40902882219115594</v>
      </c>
      <c r="G10" s="23"/>
    </row>
    <row r="11" spans="1:9">
      <c r="A11" s="20" t="s">
        <v>15</v>
      </c>
      <c r="B11" s="45">
        <v>0</v>
      </c>
      <c r="C11" s="45">
        <v>0</v>
      </c>
      <c r="D11" s="46">
        <v>0</v>
      </c>
      <c r="E11" s="21">
        <v>0</v>
      </c>
      <c r="F11" s="22">
        <v>0</v>
      </c>
      <c r="G11" s="23"/>
    </row>
    <row r="12" spans="1:9">
      <c r="A12" s="20" t="s">
        <v>16</v>
      </c>
      <c r="B12" s="45">
        <v>259806.59</v>
      </c>
      <c r="C12" s="45">
        <v>392561.23</v>
      </c>
      <c r="D12" s="46">
        <v>0</v>
      </c>
      <c r="E12" s="21">
        <v>652367.81999999995</v>
      </c>
      <c r="F12" s="22">
        <v>4.2462124634432006E-3</v>
      </c>
      <c r="G12" s="23"/>
    </row>
    <row r="13" spans="1:9">
      <c r="A13" s="20" t="s">
        <v>17</v>
      </c>
      <c r="B13" s="24"/>
      <c r="C13" s="24"/>
      <c r="D13" s="25"/>
      <c r="E13" s="26"/>
      <c r="F13" s="27"/>
      <c r="G13" s="28"/>
    </row>
    <row r="14" spans="1:9">
      <c r="A14" s="29" t="s">
        <v>18</v>
      </c>
      <c r="B14" s="45">
        <v>6654528.5499999998</v>
      </c>
      <c r="C14" s="45">
        <v>2498369.7200000002</v>
      </c>
      <c r="D14" s="46">
        <v>108430.3</v>
      </c>
      <c r="E14" s="21">
        <v>9261328.5700000003</v>
      </c>
      <c r="F14" s="22">
        <v>6.0281282424348576E-2</v>
      </c>
      <c r="G14" s="23"/>
      <c r="H14" s="30"/>
      <c r="I14" s="30"/>
    </row>
    <row r="15" spans="1:9">
      <c r="A15" s="29" t="s">
        <v>19</v>
      </c>
      <c r="B15" s="45">
        <v>205156.24</v>
      </c>
      <c r="C15" s="45">
        <v>143389.01999999999</v>
      </c>
      <c r="D15" s="46">
        <v>0</v>
      </c>
      <c r="E15" s="21">
        <v>348545.26</v>
      </c>
      <c r="F15" s="22">
        <v>2.2686545560847114E-3</v>
      </c>
      <c r="G15" s="23"/>
      <c r="H15" s="30"/>
      <c r="I15" s="30"/>
    </row>
    <row r="16" spans="1:9">
      <c r="A16" s="20" t="s">
        <v>20</v>
      </c>
      <c r="B16" s="45">
        <v>14353917.48</v>
      </c>
      <c r="C16" s="45">
        <v>1732235.67</v>
      </c>
      <c r="D16" s="46">
        <v>0</v>
      </c>
      <c r="E16" s="21">
        <v>16086153.15</v>
      </c>
      <c r="F16" s="22">
        <v>0.1047035459143066</v>
      </c>
      <c r="G16" s="23"/>
    </row>
    <row r="17" spans="1:7">
      <c r="A17" s="20" t="s">
        <v>21</v>
      </c>
      <c r="B17" s="45">
        <v>17087352.449999999</v>
      </c>
      <c r="C17" s="45">
        <v>8352292.1699999999</v>
      </c>
      <c r="D17" s="46">
        <v>118927.2</v>
      </c>
      <c r="E17" s="21">
        <v>25558571.819999997</v>
      </c>
      <c r="F17" s="22">
        <v>0.16635879772532641</v>
      </c>
      <c r="G17" s="23"/>
    </row>
    <row r="18" spans="1:7">
      <c r="A18" s="20" t="s">
        <v>22</v>
      </c>
      <c r="B18" s="45">
        <v>6565840.3899999997</v>
      </c>
      <c r="C18" s="45">
        <v>11582217.17</v>
      </c>
      <c r="D18" s="46">
        <v>21890.25</v>
      </c>
      <c r="E18" s="21">
        <v>18169947.809999999</v>
      </c>
      <c r="F18" s="22">
        <v>0.11826680667807078</v>
      </c>
      <c r="G18" s="23"/>
    </row>
    <row r="19" spans="1:7">
      <c r="A19" s="20" t="s">
        <v>23</v>
      </c>
      <c r="B19" s="45">
        <v>129080.54</v>
      </c>
      <c r="C19" s="45">
        <v>551374.75</v>
      </c>
      <c r="D19" s="46">
        <v>0</v>
      </c>
      <c r="E19" s="21">
        <v>680455.29</v>
      </c>
      <c r="F19" s="22">
        <v>4.4290316668499337E-3</v>
      </c>
      <c r="G19" s="23"/>
    </row>
    <row r="20" spans="1:7" ht="13.5" thickBot="1">
      <c r="A20" s="20" t="s">
        <v>24</v>
      </c>
      <c r="B20" s="45">
        <v>0</v>
      </c>
      <c r="C20" s="47">
        <v>20036621.93</v>
      </c>
      <c r="D20" s="46">
        <v>0</v>
      </c>
      <c r="E20" s="31">
        <v>20036621.93</v>
      </c>
      <c r="F20" s="22">
        <v>0.13041684638041368</v>
      </c>
      <c r="G20" s="23"/>
    </row>
    <row r="21" spans="1:7">
      <c r="A21" s="32"/>
      <c r="B21" s="55"/>
      <c r="C21" s="26"/>
      <c r="D21" s="52"/>
      <c r="E21" s="26"/>
      <c r="F21" s="54"/>
      <c r="G21" s="28"/>
    </row>
    <row r="22" spans="1:7" ht="13.5" thickBot="1">
      <c r="A22" s="33" t="s">
        <v>11</v>
      </c>
      <c r="B22" s="31">
        <v>103196002.32000001</v>
      </c>
      <c r="C22" s="31">
        <v>48881724.359999999</v>
      </c>
      <c r="D22" s="34">
        <v>1557501.33</v>
      </c>
      <c r="E22" s="31">
        <v>153635228.01000002</v>
      </c>
      <c r="F22" s="35">
        <v>1</v>
      </c>
      <c r="G22" s="28"/>
    </row>
    <row r="23" spans="1:7" ht="12.75" customHeight="1">
      <c r="A23" s="56" t="s">
        <v>25</v>
      </c>
      <c r="B23" s="37">
        <v>103196002.32000002</v>
      </c>
      <c r="C23" s="37">
        <v>48881724.359999999</v>
      </c>
      <c r="D23" s="37">
        <v>1557501.3299999998</v>
      </c>
      <c r="E23" s="38"/>
      <c r="F23" s="39"/>
    </row>
    <row r="24" spans="1:7" ht="12.75" customHeight="1">
      <c r="A24" s="40"/>
      <c r="B24" s="2"/>
      <c r="C24" s="2"/>
      <c r="D24" s="2"/>
      <c r="E24" s="2"/>
      <c r="F24" s="41"/>
    </row>
    <row r="25" spans="1:7">
      <c r="A25" s="42" t="s">
        <v>26</v>
      </c>
      <c r="B25" s="23"/>
      <c r="C25" s="23"/>
      <c r="D25" s="23"/>
      <c r="E25" s="23"/>
    </row>
    <row r="26" spans="1:7">
      <c r="B26" s="23"/>
      <c r="C26" s="23"/>
      <c r="D26" s="23"/>
      <c r="E26" s="23"/>
    </row>
    <row r="27" spans="1:7">
      <c r="B27" s="23"/>
      <c r="C27" s="23"/>
      <c r="D27" s="23"/>
      <c r="E27" s="23"/>
    </row>
    <row r="28" spans="1:7">
      <c r="B28" s="23"/>
      <c r="C28" s="23"/>
      <c r="D28" s="23"/>
      <c r="E28" s="23"/>
    </row>
    <row r="29" spans="1:7">
      <c r="B29" s="23"/>
      <c r="C29" s="23"/>
      <c r="D29" s="23"/>
      <c r="E29" s="23"/>
    </row>
    <row r="30" spans="1:7">
      <c r="B30" s="23"/>
      <c r="C30" s="23"/>
      <c r="D30" s="23"/>
      <c r="E30" s="23"/>
    </row>
    <row r="31" spans="1:7">
      <c r="B31" s="23"/>
      <c r="C31" s="23"/>
      <c r="D31" s="23"/>
      <c r="E31" s="23"/>
    </row>
    <row r="32" spans="1:7">
      <c r="B32" s="23"/>
      <c r="C32" s="23"/>
      <c r="D32" s="23"/>
      <c r="E32" s="23"/>
    </row>
    <row r="33" spans="2:5">
      <c r="B33" s="23"/>
      <c r="C33" s="23"/>
      <c r="D33" s="23"/>
      <c r="E33" s="23"/>
    </row>
    <row r="34" spans="2:5">
      <c r="B34" s="23"/>
      <c r="C34" s="23"/>
      <c r="D34" s="23"/>
      <c r="E34" s="23"/>
    </row>
    <row r="35" spans="2:5">
      <c r="B35" s="23"/>
      <c r="C35" s="23"/>
      <c r="D35" s="23"/>
      <c r="E35" s="23"/>
    </row>
    <row r="36" spans="2:5">
      <c r="B36" s="23"/>
      <c r="C36" s="23"/>
      <c r="D36" s="23"/>
      <c r="E36" s="23"/>
    </row>
  </sheetData>
  <sheetProtection formatColumns="0"/>
  <conditionalFormatting sqref="B23:D23">
    <cfRule type="cellIs" dxfId="49" priority="1" operator="notEqual">
      <formula>B22</formula>
    </cfRule>
    <cfRule type="cellIs" dxfId="48" priority="2" operator="equal">
      <formula>B22</formula>
    </cfRule>
  </conditionalFormatting>
  <printOptions horizontalCentered="1"/>
  <pageMargins left="0.7" right="0.7" top="0.75" bottom="0.75" header="0.5" footer="0.5"/>
  <pageSetup scale="93" orientation="landscape" r:id="rId1"/>
  <headerFooter>
    <oddHeader>&amp;L&amp;"Arial,Regular"&amp;8&amp;F&amp;R&amp;"Arial,Regular"&amp;8&amp;A</oddHeader>
    <oddFooter>&amp;L&amp;"Arial,Regular"&amp;8&amp;D&amp;R&amp;"Arial,Regular"&amp;8&amp;P of 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  <pageSetUpPr fitToPage="1"/>
  </sheetPr>
  <dimension ref="A1:I36"/>
  <sheetViews>
    <sheetView zoomScaleNormal="100" workbookViewId="0"/>
  </sheetViews>
  <sheetFormatPr defaultColWidth="12.42578125" defaultRowHeight="12.75"/>
  <cols>
    <col min="1" max="1" width="30" style="1" customWidth="1"/>
    <col min="2" max="5" width="16" style="1" customWidth="1"/>
    <col min="6" max="6" width="13.28515625" style="1" customWidth="1"/>
    <col min="7" max="7" width="22.85546875" style="1" customWidth="1"/>
    <col min="8" max="16384" width="12.42578125" style="1"/>
  </cols>
  <sheetData>
    <row r="1" spans="1:9">
      <c r="B1" s="172"/>
      <c r="C1" s="64" t="s">
        <v>1340</v>
      </c>
      <c r="D1" s="172"/>
      <c r="E1" s="172"/>
      <c r="F1" s="65"/>
    </row>
    <row r="2" spans="1:9">
      <c r="B2" s="172"/>
      <c r="C2" s="64" t="s">
        <v>0</v>
      </c>
      <c r="D2" s="172"/>
      <c r="E2" s="172"/>
      <c r="F2" s="65"/>
    </row>
    <row r="3" spans="1:9">
      <c r="B3" s="172"/>
      <c r="C3" s="64" t="s">
        <v>1</v>
      </c>
      <c r="D3" s="172"/>
      <c r="E3" s="172"/>
      <c r="F3" s="65"/>
    </row>
    <row r="4" spans="1:9">
      <c r="B4" s="172"/>
      <c r="C4" s="173" t="s">
        <v>1530</v>
      </c>
      <c r="D4" s="172"/>
      <c r="E4" s="172"/>
      <c r="F4" s="65"/>
    </row>
    <row r="5" spans="1:9">
      <c r="A5" s="2"/>
      <c r="B5" s="3"/>
      <c r="C5" s="3"/>
      <c r="D5" s="3"/>
      <c r="F5" s="4" t="s">
        <v>2</v>
      </c>
    </row>
    <row r="6" spans="1:9" ht="13.5" thickBot="1">
      <c r="A6" s="2"/>
      <c r="B6" s="2"/>
      <c r="C6" s="2"/>
      <c r="F6" s="174" t="s">
        <v>1529</v>
      </c>
    </row>
    <row r="7" spans="1:9">
      <c r="A7" s="57"/>
      <c r="B7" s="58" t="s">
        <v>3</v>
      </c>
      <c r="C7" s="58" t="s">
        <v>4</v>
      </c>
      <c r="D7" s="59" t="s">
        <v>5</v>
      </c>
      <c r="E7" s="60"/>
      <c r="F7" s="61" t="s">
        <v>6</v>
      </c>
    </row>
    <row r="8" spans="1:9" ht="13.5" thickBot="1">
      <c r="A8" s="10" t="s">
        <v>7</v>
      </c>
      <c r="B8" s="11" t="s">
        <v>8</v>
      </c>
      <c r="C8" s="11" t="s">
        <v>9</v>
      </c>
      <c r="D8" s="12" t="s">
        <v>10</v>
      </c>
      <c r="E8" s="11" t="s">
        <v>11</v>
      </c>
      <c r="F8" s="13" t="s">
        <v>12</v>
      </c>
    </row>
    <row r="9" spans="1:9">
      <c r="A9" s="62"/>
      <c r="B9" s="55"/>
      <c r="C9" s="53"/>
      <c r="D9" s="52"/>
      <c r="E9" s="53"/>
      <c r="F9" s="54"/>
      <c r="G9" s="19" t="s">
        <v>13</v>
      </c>
    </row>
    <row r="10" spans="1:9">
      <c r="A10" s="20" t="s">
        <v>14</v>
      </c>
      <c r="B10" s="45">
        <v>43644460.32</v>
      </c>
      <c r="C10" s="45">
        <v>1846327.02</v>
      </c>
      <c r="D10" s="46">
        <v>14734.79</v>
      </c>
      <c r="E10" s="21">
        <v>45505522.130000003</v>
      </c>
      <c r="F10" s="22">
        <v>0.49716176614290081</v>
      </c>
      <c r="G10" s="23"/>
    </row>
    <row r="11" spans="1:9">
      <c r="A11" s="20" t="s">
        <v>15</v>
      </c>
      <c r="B11" s="45">
        <v>0</v>
      </c>
      <c r="C11" s="45">
        <v>0</v>
      </c>
      <c r="D11" s="46">
        <v>0</v>
      </c>
      <c r="E11" s="21">
        <v>0</v>
      </c>
      <c r="F11" s="22">
        <v>0</v>
      </c>
      <c r="G11" s="23"/>
    </row>
    <row r="12" spans="1:9">
      <c r="A12" s="20" t="s">
        <v>16</v>
      </c>
      <c r="B12" s="45">
        <v>383715.78</v>
      </c>
      <c r="C12" s="45">
        <v>0</v>
      </c>
      <c r="D12" s="46">
        <v>0</v>
      </c>
      <c r="E12" s="21">
        <v>383715.78</v>
      </c>
      <c r="F12" s="22">
        <v>4.1922124162582551E-3</v>
      </c>
      <c r="G12" s="23"/>
    </row>
    <row r="13" spans="1:9">
      <c r="A13" s="20" t="s">
        <v>17</v>
      </c>
      <c r="B13" s="24"/>
      <c r="C13" s="24"/>
      <c r="D13" s="25"/>
      <c r="E13" s="26"/>
      <c r="F13" s="27"/>
      <c r="G13" s="28"/>
    </row>
    <row r="14" spans="1:9">
      <c r="A14" s="29" t="s">
        <v>18</v>
      </c>
      <c r="B14" s="45">
        <v>9958466.4800000004</v>
      </c>
      <c r="C14" s="45">
        <v>508994.75</v>
      </c>
      <c r="D14" s="46">
        <v>0</v>
      </c>
      <c r="E14" s="21">
        <v>10467461.23</v>
      </c>
      <c r="F14" s="22">
        <v>0.11436021978326745</v>
      </c>
      <c r="G14" s="23"/>
      <c r="H14" s="30"/>
      <c r="I14" s="30"/>
    </row>
    <row r="15" spans="1:9">
      <c r="A15" s="29" t="s">
        <v>19</v>
      </c>
      <c r="B15" s="45">
        <v>330647.06</v>
      </c>
      <c r="C15" s="45">
        <v>317324.36</v>
      </c>
      <c r="D15" s="46">
        <v>0</v>
      </c>
      <c r="E15" s="21">
        <v>647971.41999999993</v>
      </c>
      <c r="F15" s="22">
        <v>7.0792862162314301E-3</v>
      </c>
      <c r="G15" s="23"/>
      <c r="H15" s="30"/>
      <c r="I15" s="30"/>
    </row>
    <row r="16" spans="1:9">
      <c r="A16" s="20" t="s">
        <v>20</v>
      </c>
      <c r="B16" s="45">
        <v>9211395.4700000007</v>
      </c>
      <c r="C16" s="45">
        <v>1157069.6299999999</v>
      </c>
      <c r="D16" s="46">
        <v>0</v>
      </c>
      <c r="E16" s="21">
        <v>10368465.100000001</v>
      </c>
      <c r="F16" s="22">
        <v>0.11327865674369814</v>
      </c>
      <c r="G16" s="23"/>
    </row>
    <row r="17" spans="1:7">
      <c r="A17" s="20" t="s">
        <v>21</v>
      </c>
      <c r="B17" s="45">
        <v>6701629.0599999996</v>
      </c>
      <c r="C17" s="45">
        <v>1923258.91</v>
      </c>
      <c r="D17" s="46">
        <v>0</v>
      </c>
      <c r="E17" s="21">
        <v>8624887.9699999988</v>
      </c>
      <c r="F17" s="22">
        <v>9.4229542597050464E-2</v>
      </c>
      <c r="G17" s="23"/>
    </row>
    <row r="18" spans="1:7">
      <c r="A18" s="20" t="s">
        <v>22</v>
      </c>
      <c r="B18" s="45">
        <v>7847773.79</v>
      </c>
      <c r="C18" s="45">
        <v>6714730.2800000003</v>
      </c>
      <c r="D18" s="46">
        <v>59669.81</v>
      </c>
      <c r="E18" s="21">
        <v>14622173.880000001</v>
      </c>
      <c r="F18" s="22">
        <v>0.15975172793890088</v>
      </c>
      <c r="G18" s="23"/>
    </row>
    <row r="19" spans="1:7">
      <c r="A19" s="20" t="s">
        <v>23</v>
      </c>
      <c r="B19" s="45">
        <v>38013.06</v>
      </c>
      <c r="C19" s="45">
        <v>689332.27</v>
      </c>
      <c r="D19" s="46">
        <v>0</v>
      </c>
      <c r="E19" s="21">
        <v>727345.33000000007</v>
      </c>
      <c r="F19" s="22">
        <v>7.9464704926481208E-3</v>
      </c>
      <c r="G19" s="23"/>
    </row>
    <row r="20" spans="1:7" ht="13.5" thickBot="1">
      <c r="A20" s="20" t="s">
        <v>24</v>
      </c>
      <c r="B20" s="45">
        <v>0</v>
      </c>
      <c r="C20" s="47">
        <v>183072</v>
      </c>
      <c r="D20" s="46">
        <v>0</v>
      </c>
      <c r="E20" s="31">
        <v>183072</v>
      </c>
      <c r="F20" s="22">
        <v>2.0001176690446014E-3</v>
      </c>
      <c r="G20" s="23"/>
    </row>
    <row r="21" spans="1:7">
      <c r="A21" s="32"/>
      <c r="B21" s="55"/>
      <c r="C21" s="26"/>
      <c r="D21" s="52"/>
      <c r="E21" s="26"/>
      <c r="F21" s="54"/>
      <c r="G21" s="28"/>
    </row>
    <row r="22" spans="1:7" ht="13.5" thickBot="1">
      <c r="A22" s="33" t="s">
        <v>11</v>
      </c>
      <c r="B22" s="31">
        <v>78116101.020000011</v>
      </c>
      <c r="C22" s="31">
        <v>13340109.219999999</v>
      </c>
      <c r="D22" s="34">
        <v>74404.600000000006</v>
      </c>
      <c r="E22" s="31">
        <v>91530614.839999989</v>
      </c>
      <c r="F22" s="35">
        <v>1.0000000000000002</v>
      </c>
      <c r="G22" s="28"/>
    </row>
    <row r="23" spans="1:7" ht="12.75" customHeight="1">
      <c r="A23" s="56" t="s">
        <v>25</v>
      </c>
      <c r="B23" s="37">
        <v>78116101.020000011</v>
      </c>
      <c r="C23" s="37">
        <v>13340109.219999997</v>
      </c>
      <c r="D23" s="37">
        <v>74404.600000000006</v>
      </c>
      <c r="E23" s="38"/>
      <c r="F23" s="39"/>
    </row>
    <row r="24" spans="1:7" ht="12.75" customHeight="1">
      <c r="A24" s="40"/>
      <c r="B24" s="2"/>
      <c r="C24" s="2"/>
      <c r="D24" s="2"/>
      <c r="E24" s="2"/>
      <c r="F24" s="41"/>
    </row>
    <row r="25" spans="1:7">
      <c r="A25" s="42" t="s">
        <v>26</v>
      </c>
      <c r="B25" s="23"/>
      <c r="C25" s="23"/>
      <c r="D25" s="23"/>
      <c r="E25" s="23"/>
    </row>
    <row r="26" spans="1:7">
      <c r="B26" s="23"/>
      <c r="C26" s="23"/>
      <c r="D26" s="23"/>
      <c r="E26" s="23"/>
    </row>
    <row r="27" spans="1:7">
      <c r="B27" s="23"/>
      <c r="C27" s="23"/>
      <c r="D27" s="23"/>
      <c r="E27" s="23"/>
    </row>
    <row r="28" spans="1:7">
      <c r="B28" s="23"/>
      <c r="C28" s="23"/>
      <c r="D28" s="23"/>
      <c r="E28" s="23"/>
    </row>
    <row r="29" spans="1:7">
      <c r="B29" s="23"/>
      <c r="C29" s="23"/>
      <c r="D29" s="23"/>
      <c r="E29" s="23"/>
    </row>
    <row r="30" spans="1:7">
      <c r="B30" s="23"/>
      <c r="C30" s="23"/>
      <c r="D30" s="23"/>
      <c r="E30" s="23"/>
    </row>
    <row r="31" spans="1:7">
      <c r="B31" s="23"/>
      <c r="C31" s="23"/>
      <c r="D31" s="23"/>
      <c r="E31" s="23"/>
    </row>
    <row r="32" spans="1:7">
      <c r="B32" s="23"/>
      <c r="C32" s="23"/>
      <c r="D32" s="23"/>
      <c r="E32" s="23"/>
    </row>
    <row r="33" spans="2:5">
      <c r="B33" s="23"/>
      <c r="C33" s="23"/>
      <c r="D33" s="23"/>
      <c r="E33" s="23"/>
    </row>
    <row r="34" spans="2:5">
      <c r="B34" s="23"/>
      <c r="C34" s="23"/>
      <c r="D34" s="23"/>
      <c r="E34" s="23"/>
    </row>
    <row r="35" spans="2:5">
      <c r="B35" s="23"/>
      <c r="C35" s="23"/>
      <c r="D35" s="23"/>
      <c r="E35" s="23"/>
    </row>
    <row r="36" spans="2:5">
      <c r="B36" s="23"/>
      <c r="C36" s="23"/>
      <c r="D36" s="23"/>
      <c r="E36" s="23"/>
    </row>
  </sheetData>
  <sheetProtection formatColumns="0"/>
  <conditionalFormatting sqref="B23:D23">
    <cfRule type="cellIs" dxfId="47" priority="1" operator="notEqual">
      <formula>B22</formula>
    </cfRule>
    <cfRule type="cellIs" dxfId="46" priority="2" operator="equal">
      <formula>B22</formula>
    </cfRule>
  </conditionalFormatting>
  <printOptions horizontalCentered="1"/>
  <pageMargins left="0.7" right="0.7" top="0.75" bottom="0.75" header="0.5" footer="0.5"/>
  <pageSetup scale="93" orientation="landscape" r:id="rId1"/>
  <headerFooter>
    <oddHeader>&amp;L&amp;"Arial,Regular"&amp;8&amp;F&amp;R&amp;"Arial,Regular"&amp;8&amp;A</oddHeader>
    <oddFooter>&amp;L&amp;"Arial,Regular"&amp;8&amp;D&amp;R&amp;"Arial,Regular"&amp;8&amp;P of 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  <pageSetUpPr fitToPage="1"/>
  </sheetPr>
  <dimension ref="A1:I36"/>
  <sheetViews>
    <sheetView zoomScaleNormal="100" workbookViewId="0"/>
  </sheetViews>
  <sheetFormatPr defaultColWidth="12.42578125" defaultRowHeight="12.75"/>
  <cols>
    <col min="1" max="1" width="30" style="1" customWidth="1"/>
    <col min="2" max="5" width="16" style="1" customWidth="1"/>
    <col min="6" max="6" width="13.28515625" style="1" customWidth="1"/>
    <col min="7" max="7" width="22.85546875" style="1" customWidth="1"/>
    <col min="8" max="16384" width="12.42578125" style="1"/>
  </cols>
  <sheetData>
    <row r="1" spans="1:9">
      <c r="B1" s="172"/>
      <c r="C1" s="64" t="s">
        <v>1339</v>
      </c>
      <c r="D1" s="172"/>
      <c r="E1" s="172"/>
      <c r="F1" s="65"/>
    </row>
    <row r="2" spans="1:9">
      <c r="B2" s="172"/>
      <c r="C2" s="64" t="s">
        <v>0</v>
      </c>
      <c r="D2" s="172"/>
      <c r="E2" s="172"/>
      <c r="F2" s="65"/>
    </row>
    <row r="3" spans="1:9">
      <c r="B3" s="172"/>
      <c r="C3" s="64" t="s">
        <v>1</v>
      </c>
      <c r="D3" s="172"/>
      <c r="E3" s="172"/>
      <c r="F3" s="65"/>
    </row>
    <row r="4" spans="1:9">
      <c r="B4" s="172"/>
      <c r="C4" s="173" t="s">
        <v>1530</v>
      </c>
      <c r="D4" s="172"/>
      <c r="E4" s="172"/>
      <c r="F4" s="65"/>
    </row>
    <row r="5" spans="1:9">
      <c r="A5" s="2"/>
      <c r="B5" s="3"/>
      <c r="C5" s="3"/>
      <c r="D5" s="3"/>
      <c r="F5" s="4" t="s">
        <v>2</v>
      </c>
    </row>
    <row r="6" spans="1:9" ht="13.5" thickBot="1">
      <c r="A6" s="2"/>
      <c r="B6" s="2"/>
      <c r="C6" s="2"/>
      <c r="F6" s="174" t="s">
        <v>1529</v>
      </c>
    </row>
    <row r="7" spans="1:9">
      <c r="A7" s="57"/>
      <c r="B7" s="58" t="s">
        <v>3</v>
      </c>
      <c r="C7" s="58" t="s">
        <v>4</v>
      </c>
      <c r="D7" s="59" t="s">
        <v>5</v>
      </c>
      <c r="E7" s="60"/>
      <c r="F7" s="61" t="s">
        <v>6</v>
      </c>
    </row>
    <row r="8" spans="1:9" ht="13.5" thickBot="1">
      <c r="A8" s="10" t="s">
        <v>7</v>
      </c>
      <c r="B8" s="11" t="s">
        <v>8</v>
      </c>
      <c r="C8" s="11" t="s">
        <v>9</v>
      </c>
      <c r="D8" s="12" t="s">
        <v>10</v>
      </c>
      <c r="E8" s="11" t="s">
        <v>11</v>
      </c>
      <c r="F8" s="13" t="s">
        <v>12</v>
      </c>
    </row>
    <row r="9" spans="1:9">
      <c r="A9" s="62"/>
      <c r="B9" s="55"/>
      <c r="C9" s="53"/>
      <c r="D9" s="52"/>
      <c r="E9" s="53"/>
      <c r="F9" s="54"/>
      <c r="G9" s="19" t="s">
        <v>13</v>
      </c>
    </row>
    <row r="10" spans="1:9">
      <c r="A10" s="20" t="s">
        <v>14</v>
      </c>
      <c r="B10" s="45">
        <v>8321565.6599999992</v>
      </c>
      <c r="C10" s="45">
        <v>598260.1</v>
      </c>
      <c r="D10" s="46">
        <v>0</v>
      </c>
      <c r="E10" s="21">
        <v>8919825.7599999998</v>
      </c>
      <c r="F10" s="22">
        <v>0.38395808437457163</v>
      </c>
      <c r="G10" s="23"/>
    </row>
    <row r="11" spans="1:9">
      <c r="A11" s="20" t="s">
        <v>15</v>
      </c>
      <c r="B11" s="45">
        <v>0</v>
      </c>
      <c r="C11" s="45">
        <v>0</v>
      </c>
      <c r="D11" s="46">
        <v>0</v>
      </c>
      <c r="E11" s="21">
        <v>0</v>
      </c>
      <c r="F11" s="22">
        <v>0</v>
      </c>
      <c r="G11" s="23"/>
    </row>
    <row r="12" spans="1:9">
      <c r="A12" s="20" t="s">
        <v>16</v>
      </c>
      <c r="B12" s="45">
        <v>0</v>
      </c>
      <c r="C12" s="45">
        <v>0</v>
      </c>
      <c r="D12" s="46">
        <v>0</v>
      </c>
      <c r="E12" s="21">
        <v>0</v>
      </c>
      <c r="F12" s="22">
        <v>0</v>
      </c>
      <c r="G12" s="23"/>
    </row>
    <row r="13" spans="1:9">
      <c r="A13" s="20" t="s">
        <v>17</v>
      </c>
      <c r="B13" s="24"/>
      <c r="C13" s="24"/>
      <c r="D13" s="25"/>
      <c r="E13" s="26"/>
      <c r="F13" s="27"/>
      <c r="G13" s="28"/>
    </row>
    <row r="14" spans="1:9">
      <c r="A14" s="29" t="s">
        <v>18</v>
      </c>
      <c r="B14" s="45">
        <v>2641024.89</v>
      </c>
      <c r="C14" s="45">
        <v>510928.73</v>
      </c>
      <c r="D14" s="46">
        <v>22970.52</v>
      </c>
      <c r="E14" s="21">
        <v>3174924.14</v>
      </c>
      <c r="F14" s="22">
        <v>0.13666609905045771</v>
      </c>
      <c r="G14" s="23"/>
      <c r="H14" s="30"/>
      <c r="I14" s="30"/>
    </row>
    <row r="15" spans="1:9">
      <c r="A15" s="29" t="s">
        <v>19</v>
      </c>
      <c r="B15" s="45">
        <v>25891.59</v>
      </c>
      <c r="C15" s="45">
        <v>46534.68</v>
      </c>
      <c r="D15" s="46">
        <v>0</v>
      </c>
      <c r="E15" s="21">
        <v>72426.27</v>
      </c>
      <c r="F15" s="22">
        <v>3.1176227693034565E-3</v>
      </c>
      <c r="G15" s="23"/>
      <c r="H15" s="30"/>
      <c r="I15" s="30"/>
    </row>
    <row r="16" spans="1:9">
      <c r="A16" s="20" t="s">
        <v>20</v>
      </c>
      <c r="B16" s="45">
        <v>2244223.2800000003</v>
      </c>
      <c r="C16" s="45">
        <v>334590.61</v>
      </c>
      <c r="D16" s="46">
        <v>0</v>
      </c>
      <c r="E16" s="21">
        <v>2578813.8899999997</v>
      </c>
      <c r="F16" s="22">
        <v>0.11100625368750892</v>
      </c>
      <c r="G16" s="23"/>
    </row>
    <row r="17" spans="1:7">
      <c r="A17" s="20" t="s">
        <v>21</v>
      </c>
      <c r="B17" s="45">
        <v>3614381.58</v>
      </c>
      <c r="C17" s="45">
        <v>1036570.9</v>
      </c>
      <c r="D17" s="46">
        <v>202237.15</v>
      </c>
      <c r="E17" s="21">
        <v>4853189.6300000008</v>
      </c>
      <c r="F17" s="22">
        <v>0.20890782438796612</v>
      </c>
      <c r="G17" s="23"/>
    </row>
    <row r="18" spans="1:7">
      <c r="A18" s="20" t="s">
        <v>22</v>
      </c>
      <c r="B18" s="45">
        <v>634417.43000000005</v>
      </c>
      <c r="C18" s="45">
        <v>1944502.57</v>
      </c>
      <c r="D18" s="46">
        <v>0</v>
      </c>
      <c r="E18" s="21">
        <v>2578920</v>
      </c>
      <c r="F18" s="22">
        <v>0.11101082124223806</v>
      </c>
      <c r="G18" s="23"/>
    </row>
    <row r="19" spans="1:7">
      <c r="A19" s="20" t="s">
        <v>23</v>
      </c>
      <c r="B19" s="45">
        <v>0</v>
      </c>
      <c r="C19" s="45">
        <v>53149.04</v>
      </c>
      <c r="D19" s="46">
        <v>0</v>
      </c>
      <c r="E19" s="21">
        <v>53149.04</v>
      </c>
      <c r="F19" s="22">
        <v>2.2878253604751448E-3</v>
      </c>
      <c r="G19" s="23"/>
    </row>
    <row r="20" spans="1:7" ht="13.5" thickBot="1">
      <c r="A20" s="20" t="s">
        <v>24</v>
      </c>
      <c r="B20" s="45">
        <v>0</v>
      </c>
      <c r="C20" s="47">
        <v>1000000</v>
      </c>
      <c r="D20" s="46">
        <v>0</v>
      </c>
      <c r="E20" s="31">
        <v>1000000</v>
      </c>
      <c r="F20" s="22">
        <v>4.3045469127478968E-2</v>
      </c>
      <c r="G20" s="23"/>
    </row>
    <row r="21" spans="1:7">
      <c r="A21" s="32"/>
      <c r="B21" s="55"/>
      <c r="C21" s="26"/>
      <c r="D21" s="52"/>
      <c r="E21" s="26"/>
      <c r="F21" s="54"/>
      <c r="G21" s="28"/>
    </row>
    <row r="22" spans="1:7" ht="13.5" thickBot="1">
      <c r="A22" s="33" t="s">
        <v>11</v>
      </c>
      <c r="B22" s="31">
        <v>17481504.43</v>
      </c>
      <c r="C22" s="31">
        <v>5524536.6299999999</v>
      </c>
      <c r="D22" s="34">
        <v>225207.66999999998</v>
      </c>
      <c r="E22" s="31">
        <v>23231248.73</v>
      </c>
      <c r="F22" s="35">
        <v>1</v>
      </c>
      <c r="G22" s="28"/>
    </row>
    <row r="23" spans="1:7" ht="12.75" customHeight="1">
      <c r="A23" s="56" t="s">
        <v>25</v>
      </c>
      <c r="B23" s="37">
        <v>17481504.429999996</v>
      </c>
      <c r="C23" s="37">
        <v>5524536.629999999</v>
      </c>
      <c r="D23" s="37">
        <v>225207.66999999998</v>
      </c>
      <c r="E23" s="38"/>
      <c r="F23" s="39"/>
    </row>
    <row r="24" spans="1:7" ht="12.75" customHeight="1">
      <c r="A24" s="40"/>
      <c r="B24" s="2"/>
      <c r="C24" s="2"/>
      <c r="D24" s="2"/>
      <c r="E24" s="2"/>
      <c r="F24" s="41"/>
    </row>
    <row r="25" spans="1:7">
      <c r="A25" s="42" t="s">
        <v>26</v>
      </c>
      <c r="B25" s="23"/>
      <c r="C25" s="23"/>
      <c r="D25" s="23"/>
      <c r="E25" s="23"/>
    </row>
    <row r="26" spans="1:7">
      <c r="B26" s="23"/>
      <c r="C26" s="23"/>
      <c r="D26" s="23"/>
      <c r="E26" s="23"/>
    </row>
    <row r="27" spans="1:7">
      <c r="B27" s="23"/>
      <c r="C27" s="23"/>
      <c r="D27" s="23"/>
      <c r="E27" s="23"/>
    </row>
    <row r="28" spans="1:7">
      <c r="B28" s="23"/>
      <c r="C28" s="23"/>
      <c r="D28" s="23"/>
      <c r="E28" s="23"/>
    </row>
    <row r="29" spans="1:7">
      <c r="B29" s="23"/>
      <c r="C29" s="23"/>
      <c r="D29" s="23"/>
      <c r="E29" s="23"/>
    </row>
    <row r="30" spans="1:7">
      <c r="B30" s="23"/>
      <c r="C30" s="23"/>
      <c r="D30" s="23"/>
      <c r="E30" s="23"/>
    </row>
    <row r="31" spans="1:7">
      <c r="B31" s="23"/>
      <c r="C31" s="23"/>
      <c r="D31" s="23"/>
      <c r="E31" s="23"/>
    </row>
    <row r="32" spans="1:7">
      <c r="B32" s="23"/>
      <c r="C32" s="23"/>
      <c r="D32" s="23"/>
      <c r="E32" s="23"/>
    </row>
    <row r="33" spans="2:5">
      <c r="B33" s="23"/>
      <c r="C33" s="23"/>
      <c r="D33" s="23"/>
      <c r="E33" s="23"/>
    </row>
    <row r="34" spans="2:5">
      <c r="B34" s="23"/>
      <c r="C34" s="23"/>
      <c r="D34" s="23"/>
      <c r="E34" s="23"/>
    </row>
    <row r="35" spans="2:5">
      <c r="B35" s="23"/>
      <c r="C35" s="23"/>
      <c r="D35" s="23"/>
      <c r="E35" s="23"/>
    </row>
    <row r="36" spans="2:5">
      <c r="B36" s="23"/>
      <c r="C36" s="23"/>
      <c r="D36" s="23"/>
      <c r="E36" s="23"/>
    </row>
  </sheetData>
  <sheetProtection formatColumns="0"/>
  <conditionalFormatting sqref="B23:D23">
    <cfRule type="cellIs" dxfId="45" priority="1" operator="notEqual">
      <formula>B22</formula>
    </cfRule>
    <cfRule type="cellIs" dxfId="44" priority="2" operator="equal">
      <formula>B22</formula>
    </cfRule>
  </conditionalFormatting>
  <printOptions horizontalCentered="1"/>
  <pageMargins left="0.7" right="0.7" top="0.75" bottom="0.75" header="0.5" footer="0.5"/>
  <pageSetup scale="93" orientation="landscape" r:id="rId1"/>
  <headerFooter>
    <oddHeader>&amp;L&amp;"Arial,Regular"&amp;8&amp;F&amp;R&amp;"Arial,Regular"&amp;8&amp;A</oddHeader>
    <oddFooter>&amp;L&amp;"Arial,Regular"&amp;8&amp;D&amp;R&amp;"Arial,Regular"&amp;8&amp;P of 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  <pageSetUpPr fitToPage="1"/>
  </sheetPr>
  <dimension ref="A1:I36"/>
  <sheetViews>
    <sheetView zoomScaleNormal="100" workbookViewId="0"/>
  </sheetViews>
  <sheetFormatPr defaultColWidth="12.42578125" defaultRowHeight="12.75"/>
  <cols>
    <col min="1" max="1" width="30" style="1" customWidth="1"/>
    <col min="2" max="5" width="16" style="1" customWidth="1"/>
    <col min="6" max="6" width="13.28515625" style="1" customWidth="1"/>
    <col min="7" max="7" width="22.85546875" style="1" customWidth="1"/>
    <col min="8" max="16384" width="12.42578125" style="1"/>
  </cols>
  <sheetData>
    <row r="1" spans="1:9">
      <c r="B1" s="172"/>
      <c r="C1" s="64" t="s">
        <v>1338</v>
      </c>
      <c r="D1" s="172"/>
      <c r="E1" s="172"/>
      <c r="F1" s="65"/>
    </row>
    <row r="2" spans="1:9">
      <c r="B2" s="172"/>
      <c r="C2" s="64" t="s">
        <v>0</v>
      </c>
      <c r="D2" s="172"/>
      <c r="E2" s="172"/>
      <c r="F2" s="65"/>
    </row>
    <row r="3" spans="1:9">
      <c r="B3" s="172"/>
      <c r="C3" s="64" t="s">
        <v>1</v>
      </c>
      <c r="D3" s="172"/>
      <c r="E3" s="172"/>
      <c r="F3" s="65"/>
    </row>
    <row r="4" spans="1:9">
      <c r="B4" s="172"/>
      <c r="C4" s="173" t="s">
        <v>1530</v>
      </c>
      <c r="D4" s="172"/>
      <c r="E4" s="172"/>
      <c r="F4" s="65"/>
    </row>
    <row r="5" spans="1:9">
      <c r="A5" s="2"/>
      <c r="B5" s="3"/>
      <c r="C5" s="3"/>
      <c r="D5" s="3"/>
      <c r="F5" s="4" t="s">
        <v>2</v>
      </c>
    </row>
    <row r="6" spans="1:9" ht="13.5" thickBot="1">
      <c r="A6" s="2"/>
      <c r="B6" s="2"/>
      <c r="C6" s="2"/>
      <c r="F6" s="174" t="s">
        <v>1529</v>
      </c>
    </row>
    <row r="7" spans="1:9">
      <c r="A7" s="57"/>
      <c r="B7" s="58" t="s">
        <v>3</v>
      </c>
      <c r="C7" s="58" t="s">
        <v>4</v>
      </c>
      <c r="D7" s="59" t="s">
        <v>5</v>
      </c>
      <c r="E7" s="60"/>
      <c r="F7" s="61" t="s">
        <v>6</v>
      </c>
    </row>
    <row r="8" spans="1:9" ht="13.5" thickBot="1">
      <c r="A8" s="10" t="s">
        <v>7</v>
      </c>
      <c r="B8" s="11" t="s">
        <v>8</v>
      </c>
      <c r="C8" s="11" t="s">
        <v>9</v>
      </c>
      <c r="D8" s="12" t="s">
        <v>10</v>
      </c>
      <c r="E8" s="11" t="s">
        <v>11</v>
      </c>
      <c r="F8" s="13" t="s">
        <v>12</v>
      </c>
    </row>
    <row r="9" spans="1:9">
      <c r="A9" s="62"/>
      <c r="B9" s="55"/>
      <c r="C9" s="53"/>
      <c r="D9" s="52"/>
      <c r="E9" s="53"/>
      <c r="F9" s="54"/>
      <c r="G9" s="19" t="s">
        <v>13</v>
      </c>
    </row>
    <row r="10" spans="1:9">
      <c r="A10" s="20" t="s">
        <v>14</v>
      </c>
      <c r="B10" s="45">
        <v>8681575.2200000007</v>
      </c>
      <c r="C10" s="45">
        <v>209547.02</v>
      </c>
      <c r="D10" s="46">
        <v>1849</v>
      </c>
      <c r="E10" s="21">
        <v>8892971.2400000002</v>
      </c>
      <c r="F10" s="22">
        <v>0.29478499456734492</v>
      </c>
      <c r="G10" s="23"/>
    </row>
    <row r="11" spans="1:9">
      <c r="A11" s="20" t="s">
        <v>15</v>
      </c>
      <c r="B11" s="45">
        <v>0</v>
      </c>
      <c r="C11" s="45">
        <v>0</v>
      </c>
      <c r="D11" s="46">
        <v>0</v>
      </c>
      <c r="E11" s="21">
        <v>0</v>
      </c>
      <c r="F11" s="22">
        <v>0</v>
      </c>
      <c r="G11" s="23"/>
    </row>
    <row r="12" spans="1:9">
      <c r="A12" s="20" t="s">
        <v>16</v>
      </c>
      <c r="B12" s="45">
        <v>29018.560000000001</v>
      </c>
      <c r="C12" s="45">
        <v>54881.91</v>
      </c>
      <c r="D12" s="46">
        <v>0</v>
      </c>
      <c r="E12" s="21">
        <v>83900.47</v>
      </c>
      <c r="F12" s="22">
        <v>2.7811401752770859E-3</v>
      </c>
      <c r="G12" s="23"/>
    </row>
    <row r="13" spans="1:9">
      <c r="A13" s="20" t="s">
        <v>17</v>
      </c>
      <c r="B13" s="24"/>
      <c r="C13" s="24"/>
      <c r="D13" s="25"/>
      <c r="E13" s="26"/>
      <c r="F13" s="27"/>
      <c r="G13" s="28"/>
    </row>
    <row r="14" spans="1:9">
      <c r="A14" s="29" t="s">
        <v>18</v>
      </c>
      <c r="B14" s="45">
        <v>3370689.29</v>
      </c>
      <c r="C14" s="45">
        <v>195104.52</v>
      </c>
      <c r="D14" s="46">
        <v>0</v>
      </c>
      <c r="E14" s="21">
        <v>3565793.81</v>
      </c>
      <c r="F14" s="22">
        <v>0.11819924753395718</v>
      </c>
      <c r="G14" s="23"/>
      <c r="H14" s="30"/>
      <c r="I14" s="30"/>
    </row>
    <row r="15" spans="1:9">
      <c r="A15" s="29" t="s">
        <v>19</v>
      </c>
      <c r="B15" s="45">
        <v>7696.31</v>
      </c>
      <c r="C15" s="45">
        <v>30512.560000000001</v>
      </c>
      <c r="D15" s="46">
        <v>0</v>
      </c>
      <c r="E15" s="21">
        <v>38208.870000000003</v>
      </c>
      <c r="F15" s="22">
        <v>1.2665509908220943E-3</v>
      </c>
      <c r="G15" s="23"/>
      <c r="H15" s="30"/>
      <c r="I15" s="30"/>
    </row>
    <row r="16" spans="1:9">
      <c r="A16" s="20" t="s">
        <v>20</v>
      </c>
      <c r="B16" s="45">
        <v>3878996.04</v>
      </c>
      <c r="C16" s="45">
        <v>215606.39</v>
      </c>
      <c r="D16" s="46">
        <v>0</v>
      </c>
      <c r="E16" s="21">
        <v>4094602.43</v>
      </c>
      <c r="F16" s="22">
        <v>0.13572824228350786</v>
      </c>
      <c r="G16" s="23"/>
    </row>
    <row r="17" spans="1:7">
      <c r="A17" s="20" t="s">
        <v>21</v>
      </c>
      <c r="B17" s="45">
        <v>5099834.1900000004</v>
      </c>
      <c r="C17" s="45">
        <v>2176759.7200000002</v>
      </c>
      <c r="D17" s="46">
        <v>2814.44</v>
      </c>
      <c r="E17" s="21">
        <v>7279408.3500000006</v>
      </c>
      <c r="F17" s="22">
        <v>0.24129846965615906</v>
      </c>
      <c r="G17" s="23"/>
    </row>
    <row r="18" spans="1:7">
      <c r="A18" s="20" t="s">
        <v>22</v>
      </c>
      <c r="B18" s="45">
        <v>676105.62</v>
      </c>
      <c r="C18" s="45">
        <v>2547898.33</v>
      </c>
      <c r="D18" s="46">
        <v>0</v>
      </c>
      <c r="E18" s="21">
        <v>3224003.95</v>
      </c>
      <c r="F18" s="22">
        <v>0.10686956712634647</v>
      </c>
      <c r="G18" s="23"/>
    </row>
    <row r="19" spans="1:7">
      <c r="A19" s="20" t="s">
        <v>23</v>
      </c>
      <c r="B19" s="45">
        <v>0</v>
      </c>
      <c r="C19" s="45">
        <v>0</v>
      </c>
      <c r="D19" s="46">
        <v>0</v>
      </c>
      <c r="E19" s="21">
        <v>0</v>
      </c>
      <c r="F19" s="22">
        <v>0</v>
      </c>
      <c r="G19" s="23"/>
    </row>
    <row r="20" spans="1:7" ht="13.5" thickBot="1">
      <c r="A20" s="20" t="s">
        <v>24</v>
      </c>
      <c r="B20" s="45">
        <v>8544.49</v>
      </c>
      <c r="C20" s="47">
        <v>2980218.76</v>
      </c>
      <c r="D20" s="46">
        <v>0</v>
      </c>
      <c r="E20" s="31">
        <v>2988763.25</v>
      </c>
      <c r="F20" s="22">
        <v>9.9071787666585337E-2</v>
      </c>
      <c r="G20" s="23"/>
    </row>
    <row r="21" spans="1:7">
      <c r="A21" s="32"/>
      <c r="B21" s="55"/>
      <c r="C21" s="26"/>
      <c r="D21" s="52"/>
      <c r="E21" s="26"/>
      <c r="F21" s="54"/>
      <c r="G21" s="28"/>
    </row>
    <row r="22" spans="1:7" ht="13.5" thickBot="1">
      <c r="A22" s="33" t="s">
        <v>11</v>
      </c>
      <c r="B22" s="31">
        <v>21752459.720000003</v>
      </c>
      <c r="C22" s="31">
        <v>8410529.2100000009</v>
      </c>
      <c r="D22" s="34">
        <v>4663.4400000000005</v>
      </c>
      <c r="E22" s="31">
        <v>30167652.370000001</v>
      </c>
      <c r="F22" s="35">
        <v>0.99999999999999989</v>
      </c>
      <c r="G22" s="28"/>
    </row>
    <row r="23" spans="1:7" ht="12.75" customHeight="1">
      <c r="A23" s="56" t="s">
        <v>25</v>
      </c>
      <c r="B23" s="37">
        <v>21752459.719999999</v>
      </c>
      <c r="C23" s="37">
        <v>8410529.209999999</v>
      </c>
      <c r="D23" s="37">
        <v>4663.4399999999996</v>
      </c>
      <c r="E23" s="38"/>
      <c r="F23" s="39"/>
    </row>
    <row r="24" spans="1:7" ht="12.75" customHeight="1">
      <c r="A24" s="40"/>
      <c r="B24" s="2"/>
      <c r="C24" s="2"/>
      <c r="D24" s="2"/>
      <c r="E24" s="2"/>
      <c r="F24" s="41"/>
    </row>
    <row r="25" spans="1:7">
      <c r="A25" s="42" t="s">
        <v>26</v>
      </c>
      <c r="B25" s="23"/>
      <c r="C25" s="23"/>
      <c r="D25" s="23"/>
      <c r="E25" s="23"/>
    </row>
    <row r="26" spans="1:7">
      <c r="B26" s="23"/>
      <c r="C26" s="23"/>
      <c r="D26" s="23"/>
      <c r="E26" s="23"/>
    </row>
    <row r="27" spans="1:7">
      <c r="B27" s="23"/>
      <c r="C27" s="23"/>
      <c r="D27" s="23"/>
      <c r="E27" s="23"/>
    </row>
    <row r="28" spans="1:7">
      <c r="B28" s="23"/>
      <c r="C28" s="23"/>
      <c r="D28" s="23"/>
      <c r="E28" s="23"/>
    </row>
    <row r="29" spans="1:7">
      <c r="B29" s="23"/>
      <c r="C29" s="23"/>
      <c r="D29" s="23"/>
      <c r="E29" s="23"/>
    </row>
    <row r="30" spans="1:7">
      <c r="B30" s="23"/>
      <c r="C30" s="23"/>
      <c r="D30" s="23"/>
      <c r="E30" s="23"/>
    </row>
    <row r="31" spans="1:7">
      <c r="B31" s="23"/>
      <c r="C31" s="23"/>
      <c r="D31" s="23"/>
      <c r="E31" s="23"/>
    </row>
    <row r="32" spans="1:7">
      <c r="B32" s="23"/>
      <c r="C32" s="23"/>
      <c r="D32" s="23"/>
      <c r="E32" s="23"/>
    </row>
    <row r="33" spans="2:5">
      <c r="B33" s="23"/>
      <c r="C33" s="23"/>
      <c r="D33" s="23"/>
      <c r="E33" s="23"/>
    </row>
    <row r="34" spans="2:5">
      <c r="B34" s="23"/>
      <c r="C34" s="23"/>
      <c r="D34" s="23"/>
      <c r="E34" s="23"/>
    </row>
    <row r="35" spans="2:5">
      <c r="B35" s="23"/>
      <c r="C35" s="23"/>
      <c r="D35" s="23"/>
      <c r="E35" s="23"/>
    </row>
    <row r="36" spans="2:5">
      <c r="B36" s="23"/>
      <c r="C36" s="23"/>
      <c r="D36" s="23"/>
      <c r="E36" s="23"/>
    </row>
  </sheetData>
  <sheetProtection formatColumns="0"/>
  <conditionalFormatting sqref="B23:D23">
    <cfRule type="cellIs" dxfId="43" priority="1" operator="notEqual">
      <formula>B22</formula>
    </cfRule>
    <cfRule type="cellIs" dxfId="42" priority="2" operator="equal">
      <formula>B22</formula>
    </cfRule>
  </conditionalFormatting>
  <printOptions horizontalCentered="1"/>
  <pageMargins left="0.7" right="0.7" top="0.75" bottom="0.75" header="0.5" footer="0.5"/>
  <pageSetup scale="93" orientation="landscape" r:id="rId1"/>
  <headerFooter>
    <oddHeader>&amp;L&amp;"Arial,Regular"&amp;8&amp;F&amp;R&amp;"Arial,Regular"&amp;8&amp;A</oddHeader>
    <oddFooter>&amp;L&amp;"Arial,Regular"&amp;8&amp;D&amp;R&amp;"Arial,Regular"&amp;8&amp;P of 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  <pageSetUpPr fitToPage="1"/>
  </sheetPr>
  <dimension ref="A1:I36"/>
  <sheetViews>
    <sheetView workbookViewId="0"/>
  </sheetViews>
  <sheetFormatPr defaultColWidth="12.42578125" defaultRowHeight="12.75"/>
  <cols>
    <col min="1" max="1" width="30" style="1" customWidth="1"/>
    <col min="2" max="5" width="16" style="1" customWidth="1"/>
    <col min="6" max="6" width="13.28515625" style="1" customWidth="1"/>
    <col min="7" max="7" width="22.85546875" style="1" customWidth="1"/>
    <col min="8" max="16384" width="12.42578125" style="1"/>
  </cols>
  <sheetData>
    <row r="1" spans="1:9">
      <c r="B1" s="172"/>
      <c r="C1" s="64" t="s">
        <v>1337</v>
      </c>
      <c r="D1" s="172"/>
      <c r="E1" s="172"/>
      <c r="F1" s="65"/>
    </row>
    <row r="2" spans="1:9">
      <c r="B2" s="172"/>
      <c r="C2" s="64" t="s">
        <v>0</v>
      </c>
      <c r="D2" s="172"/>
      <c r="E2" s="172"/>
      <c r="F2" s="65"/>
    </row>
    <row r="3" spans="1:9">
      <c r="B3" s="172"/>
      <c r="C3" s="64" t="s">
        <v>1</v>
      </c>
      <c r="D3" s="172"/>
      <c r="E3" s="172"/>
      <c r="F3" s="65"/>
    </row>
    <row r="4" spans="1:9">
      <c r="B4" s="172"/>
      <c r="C4" s="173" t="s">
        <v>1530</v>
      </c>
      <c r="D4" s="172"/>
      <c r="E4" s="172"/>
      <c r="F4" s="65"/>
    </row>
    <row r="5" spans="1:9">
      <c r="A5" s="2"/>
      <c r="B5" s="3"/>
      <c r="C5" s="3"/>
      <c r="D5" s="3"/>
      <c r="F5" s="4" t="s">
        <v>2</v>
      </c>
    </row>
    <row r="6" spans="1:9" ht="13.5" thickBot="1">
      <c r="A6" s="2"/>
      <c r="B6" s="2"/>
      <c r="C6" s="2"/>
      <c r="F6" s="174" t="s">
        <v>1529</v>
      </c>
    </row>
    <row r="7" spans="1:9">
      <c r="A7" s="57"/>
      <c r="B7" s="58" t="s">
        <v>3</v>
      </c>
      <c r="C7" s="58" t="s">
        <v>4</v>
      </c>
      <c r="D7" s="59" t="s">
        <v>5</v>
      </c>
      <c r="E7" s="60"/>
      <c r="F7" s="61" t="s">
        <v>6</v>
      </c>
    </row>
    <row r="8" spans="1:9" ht="13.5" thickBot="1">
      <c r="A8" s="10" t="s">
        <v>7</v>
      </c>
      <c r="B8" s="11" t="s">
        <v>8</v>
      </c>
      <c r="C8" s="11" t="s">
        <v>9</v>
      </c>
      <c r="D8" s="12" t="s">
        <v>10</v>
      </c>
      <c r="E8" s="11" t="s">
        <v>11</v>
      </c>
      <c r="F8" s="13" t="s">
        <v>12</v>
      </c>
    </row>
    <row r="9" spans="1:9">
      <c r="A9" s="62"/>
      <c r="B9" s="55"/>
      <c r="C9" s="53"/>
      <c r="D9" s="52"/>
      <c r="E9" s="53"/>
      <c r="F9" s="54"/>
      <c r="G9" s="19" t="s">
        <v>13</v>
      </c>
    </row>
    <row r="10" spans="1:9">
      <c r="A10" s="20" t="s">
        <v>14</v>
      </c>
      <c r="B10" s="45">
        <v>18754498.719999999</v>
      </c>
      <c r="C10" s="45">
        <v>948940.48000000021</v>
      </c>
      <c r="D10" s="46">
        <v>33766.69</v>
      </c>
      <c r="E10" s="21">
        <v>19737205.890000001</v>
      </c>
      <c r="F10" s="22">
        <v>0.34958593029720209</v>
      </c>
      <c r="G10" s="23"/>
    </row>
    <row r="11" spans="1:9">
      <c r="A11" s="20" t="s">
        <v>15</v>
      </c>
      <c r="B11" s="45">
        <v>0</v>
      </c>
      <c r="C11" s="45">
        <v>0</v>
      </c>
      <c r="D11" s="46">
        <v>0</v>
      </c>
      <c r="E11" s="21">
        <v>0</v>
      </c>
      <c r="F11" s="22">
        <v>0</v>
      </c>
      <c r="G11" s="23"/>
    </row>
    <row r="12" spans="1:9">
      <c r="A12" s="20" t="s">
        <v>16</v>
      </c>
      <c r="B12" s="45">
        <v>0</v>
      </c>
      <c r="C12" s="45">
        <v>0</v>
      </c>
      <c r="D12" s="46">
        <v>0</v>
      </c>
      <c r="E12" s="21">
        <v>0</v>
      </c>
      <c r="F12" s="22">
        <v>0</v>
      </c>
      <c r="G12" s="23"/>
    </row>
    <row r="13" spans="1:9">
      <c r="A13" s="20" t="s">
        <v>17</v>
      </c>
      <c r="B13" s="24"/>
      <c r="C13" s="24"/>
      <c r="D13" s="25"/>
      <c r="E13" s="26"/>
      <c r="F13" s="27"/>
      <c r="G13" s="28"/>
    </row>
    <row r="14" spans="1:9">
      <c r="A14" s="29" t="s">
        <v>18</v>
      </c>
      <c r="B14" s="45">
        <v>2067558.23</v>
      </c>
      <c r="C14" s="45">
        <v>634804.1399999999</v>
      </c>
      <c r="D14" s="46">
        <v>24210</v>
      </c>
      <c r="E14" s="21">
        <v>2726572.37</v>
      </c>
      <c r="F14" s="22">
        <v>4.8293124356169802E-2</v>
      </c>
      <c r="G14" s="23"/>
      <c r="H14" s="30"/>
      <c r="I14" s="30"/>
    </row>
    <row r="15" spans="1:9">
      <c r="A15" s="29" t="s">
        <v>19</v>
      </c>
      <c r="B15" s="45">
        <v>0</v>
      </c>
      <c r="C15" s="45">
        <v>136693.31</v>
      </c>
      <c r="D15" s="46">
        <v>0</v>
      </c>
      <c r="E15" s="21">
        <v>136693.31</v>
      </c>
      <c r="F15" s="22">
        <v>2.421115643626385E-3</v>
      </c>
      <c r="G15" s="23"/>
      <c r="H15" s="30"/>
      <c r="I15" s="30"/>
    </row>
    <row r="16" spans="1:9">
      <c r="A16" s="20" t="s">
        <v>20</v>
      </c>
      <c r="B16" s="45">
        <v>4227583.8599999994</v>
      </c>
      <c r="C16" s="45">
        <v>393945.39</v>
      </c>
      <c r="D16" s="46">
        <v>19248.68</v>
      </c>
      <c r="E16" s="21">
        <v>4640777.93</v>
      </c>
      <c r="F16" s="22">
        <v>8.2197585565226799E-2</v>
      </c>
      <c r="G16" s="23"/>
    </row>
    <row r="17" spans="1:7">
      <c r="A17" s="20" t="s">
        <v>21</v>
      </c>
      <c r="B17" s="45">
        <v>11934348.300000001</v>
      </c>
      <c r="C17" s="45">
        <v>5415623.0600000005</v>
      </c>
      <c r="D17" s="46">
        <v>47294.47</v>
      </c>
      <c r="E17" s="21">
        <v>17397265.829999998</v>
      </c>
      <c r="F17" s="22">
        <v>0.30814084798546298</v>
      </c>
      <c r="G17" s="23"/>
    </row>
    <row r="18" spans="1:7">
      <c r="A18" s="20" t="s">
        <v>22</v>
      </c>
      <c r="B18" s="45">
        <v>1818883.3800000001</v>
      </c>
      <c r="C18" s="45">
        <v>3967335.2799999989</v>
      </c>
      <c r="D18" s="46">
        <v>34076.79</v>
      </c>
      <c r="E18" s="21">
        <v>5820295.4500000002</v>
      </c>
      <c r="F18" s="22">
        <v>0.10308923212498455</v>
      </c>
      <c r="G18" s="23"/>
    </row>
    <row r="19" spans="1:7">
      <c r="A19" s="20" t="s">
        <v>23</v>
      </c>
      <c r="B19" s="45">
        <v>0</v>
      </c>
      <c r="C19" s="45">
        <v>0</v>
      </c>
      <c r="D19" s="46">
        <v>0</v>
      </c>
      <c r="E19" s="21">
        <v>0</v>
      </c>
      <c r="F19" s="22">
        <v>0</v>
      </c>
      <c r="G19" s="23"/>
    </row>
    <row r="20" spans="1:7" ht="13.5" thickBot="1">
      <c r="A20" s="20" t="s">
        <v>24</v>
      </c>
      <c r="B20" s="45">
        <v>0</v>
      </c>
      <c r="C20" s="47">
        <v>6000000</v>
      </c>
      <c r="D20" s="46">
        <v>0</v>
      </c>
      <c r="E20" s="31">
        <v>6000000</v>
      </c>
      <c r="F20" s="22">
        <v>0.10627216402732739</v>
      </c>
      <c r="G20" s="23"/>
    </row>
    <row r="21" spans="1:7">
      <c r="A21" s="32"/>
      <c r="B21" s="55"/>
      <c r="C21" s="26"/>
      <c r="D21" s="52"/>
      <c r="E21" s="26"/>
      <c r="F21" s="54"/>
      <c r="G21" s="28"/>
    </row>
    <row r="22" spans="1:7" ht="13.5" thickBot="1">
      <c r="A22" s="33" t="s">
        <v>11</v>
      </c>
      <c r="B22" s="31">
        <v>38802872.490000002</v>
      </c>
      <c r="C22" s="31">
        <v>17497341.66</v>
      </c>
      <c r="D22" s="34">
        <v>158596.63</v>
      </c>
      <c r="E22" s="31">
        <v>56458810.780000001</v>
      </c>
      <c r="F22" s="35">
        <v>1</v>
      </c>
      <c r="G22" s="28"/>
    </row>
    <row r="23" spans="1:7" ht="12.75" customHeight="1">
      <c r="A23" s="56" t="s">
        <v>25</v>
      </c>
      <c r="B23" s="37">
        <v>38802872.49000001</v>
      </c>
      <c r="C23" s="37">
        <v>17497341.659999996</v>
      </c>
      <c r="D23" s="37">
        <v>158596.63</v>
      </c>
      <c r="E23" s="38"/>
      <c r="F23" s="39"/>
    </row>
    <row r="24" spans="1:7" ht="12.75" customHeight="1">
      <c r="A24" s="40"/>
      <c r="B24" s="2"/>
      <c r="C24" s="2"/>
      <c r="D24" s="2"/>
      <c r="E24" s="2"/>
      <c r="F24" s="41"/>
    </row>
    <row r="25" spans="1:7">
      <c r="A25" s="42" t="s">
        <v>26</v>
      </c>
      <c r="B25" s="23"/>
      <c r="C25" s="23"/>
      <c r="D25" s="23"/>
      <c r="E25" s="23"/>
    </row>
    <row r="26" spans="1:7">
      <c r="B26" s="23"/>
      <c r="C26" s="23"/>
      <c r="D26" s="23"/>
      <c r="E26" s="23"/>
    </row>
    <row r="27" spans="1:7">
      <c r="B27" s="23"/>
      <c r="C27" s="23"/>
      <c r="D27" s="23"/>
      <c r="E27" s="23"/>
    </row>
    <row r="28" spans="1:7">
      <c r="B28" s="23"/>
      <c r="C28" s="23"/>
      <c r="D28" s="23"/>
      <c r="E28" s="23"/>
    </row>
    <row r="29" spans="1:7">
      <c r="B29" s="23"/>
      <c r="C29" s="23"/>
      <c r="D29" s="23"/>
      <c r="E29" s="23"/>
    </row>
    <row r="30" spans="1:7">
      <c r="B30" s="23"/>
      <c r="C30" s="23"/>
      <c r="D30" s="23"/>
      <c r="E30" s="23"/>
    </row>
    <row r="31" spans="1:7">
      <c r="B31" s="23"/>
      <c r="C31" s="23"/>
      <c r="D31" s="23"/>
      <c r="E31" s="23"/>
    </row>
    <row r="32" spans="1:7">
      <c r="B32" s="23"/>
      <c r="C32" s="23"/>
      <c r="D32" s="23"/>
      <c r="E32" s="23"/>
    </row>
    <row r="33" spans="2:5">
      <c r="B33" s="23"/>
      <c r="C33" s="23"/>
      <c r="D33" s="23"/>
      <c r="E33" s="23"/>
    </row>
    <row r="34" spans="2:5">
      <c r="B34" s="23"/>
      <c r="C34" s="23"/>
      <c r="D34" s="23"/>
      <c r="E34" s="23"/>
    </row>
    <row r="35" spans="2:5">
      <c r="B35" s="23"/>
      <c r="C35" s="23"/>
      <c r="D35" s="23"/>
      <c r="E35" s="23"/>
    </row>
    <row r="36" spans="2:5">
      <c r="B36" s="23"/>
      <c r="C36" s="23"/>
      <c r="D36" s="23"/>
      <c r="E36" s="23"/>
    </row>
  </sheetData>
  <sheetProtection formatColumns="0"/>
  <conditionalFormatting sqref="B23:D23">
    <cfRule type="cellIs" dxfId="41" priority="1" operator="notEqual">
      <formula>B22</formula>
    </cfRule>
    <cfRule type="cellIs" dxfId="40" priority="2" operator="equal">
      <formula>B22</formula>
    </cfRule>
  </conditionalFormatting>
  <printOptions horizontalCentered="1"/>
  <pageMargins left="0.7" right="0.7" top="0.75" bottom="0.75" header="0.5" footer="0.5"/>
  <pageSetup scale="93" orientation="landscape" r:id="rId1"/>
  <headerFooter>
    <oddHeader>&amp;L&amp;"Arial,Regular"&amp;8&amp;F&amp;R&amp;"Arial,Regular"&amp;8&amp;A</oddHeader>
    <oddFooter>&amp;L&amp;"Arial,Regular"&amp;8&amp;D&amp;R&amp;"Arial,Regular"&amp;8&amp;P of 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  <pageSetUpPr fitToPage="1"/>
  </sheetPr>
  <dimension ref="A1:I36"/>
  <sheetViews>
    <sheetView zoomScaleNormal="100" workbookViewId="0"/>
  </sheetViews>
  <sheetFormatPr defaultColWidth="12.42578125" defaultRowHeight="12.75"/>
  <cols>
    <col min="1" max="1" width="30" style="1" customWidth="1"/>
    <col min="2" max="5" width="16" style="1" customWidth="1"/>
    <col min="6" max="6" width="13.28515625" style="1" customWidth="1"/>
    <col min="7" max="7" width="22.85546875" style="1" customWidth="1"/>
    <col min="8" max="16384" width="12.42578125" style="1"/>
  </cols>
  <sheetData>
    <row r="1" spans="1:9">
      <c r="B1" s="172"/>
      <c r="C1" s="64" t="s">
        <v>1336</v>
      </c>
      <c r="D1" s="172"/>
      <c r="E1" s="172"/>
      <c r="F1" s="65"/>
    </row>
    <row r="2" spans="1:9">
      <c r="B2" s="172"/>
      <c r="C2" s="64" t="s">
        <v>0</v>
      </c>
      <c r="D2" s="172"/>
      <c r="E2" s="172"/>
      <c r="F2" s="65"/>
    </row>
    <row r="3" spans="1:9">
      <c r="B3" s="172"/>
      <c r="C3" s="64" t="s">
        <v>1</v>
      </c>
      <c r="D3" s="172"/>
      <c r="E3" s="172"/>
      <c r="F3" s="65"/>
    </row>
    <row r="4" spans="1:9">
      <c r="B4" s="172"/>
      <c r="C4" s="173" t="s">
        <v>1530</v>
      </c>
      <c r="D4" s="172"/>
      <c r="E4" s="172"/>
      <c r="F4" s="65"/>
    </row>
    <row r="5" spans="1:9">
      <c r="A5" s="2"/>
      <c r="B5" s="3"/>
      <c r="C5" s="3"/>
      <c r="D5" s="3"/>
      <c r="F5" s="4" t="s">
        <v>2</v>
      </c>
    </row>
    <row r="6" spans="1:9" ht="13.5" thickBot="1">
      <c r="A6" s="2"/>
      <c r="B6" s="2"/>
      <c r="C6" s="2"/>
      <c r="F6" s="174" t="s">
        <v>1529</v>
      </c>
    </row>
    <row r="7" spans="1:9">
      <c r="A7" s="57"/>
      <c r="B7" s="58" t="s">
        <v>3</v>
      </c>
      <c r="C7" s="58" t="s">
        <v>4</v>
      </c>
      <c r="D7" s="59" t="s">
        <v>5</v>
      </c>
      <c r="E7" s="60"/>
      <c r="F7" s="61" t="s">
        <v>6</v>
      </c>
    </row>
    <row r="8" spans="1:9" ht="13.5" thickBot="1">
      <c r="A8" s="10" t="s">
        <v>7</v>
      </c>
      <c r="B8" s="11" t="s">
        <v>8</v>
      </c>
      <c r="C8" s="11" t="s">
        <v>9</v>
      </c>
      <c r="D8" s="12" t="s">
        <v>10</v>
      </c>
      <c r="E8" s="11" t="s">
        <v>11</v>
      </c>
      <c r="F8" s="13" t="s">
        <v>12</v>
      </c>
    </row>
    <row r="9" spans="1:9">
      <c r="A9" s="62"/>
      <c r="B9" s="55"/>
      <c r="C9" s="53"/>
      <c r="D9" s="52"/>
      <c r="E9" s="53"/>
      <c r="F9" s="54"/>
      <c r="G9" s="19" t="s">
        <v>13</v>
      </c>
    </row>
    <row r="10" spans="1:9">
      <c r="A10" s="20" t="s">
        <v>14</v>
      </c>
      <c r="B10" s="45">
        <v>137089838.16999999</v>
      </c>
      <c r="C10" s="45">
        <v>5722672.5300000003</v>
      </c>
      <c r="D10" s="46">
        <v>439128.79</v>
      </c>
      <c r="E10" s="21">
        <v>143251639.48999998</v>
      </c>
      <c r="F10" s="22">
        <v>0.39105046048892322</v>
      </c>
      <c r="G10" s="23"/>
    </row>
    <row r="11" spans="1:9">
      <c r="A11" s="20" t="s">
        <v>15</v>
      </c>
      <c r="B11" s="45">
        <v>0</v>
      </c>
      <c r="C11" s="45">
        <v>0</v>
      </c>
      <c r="D11" s="46">
        <v>0</v>
      </c>
      <c r="E11" s="21">
        <v>0</v>
      </c>
      <c r="F11" s="22">
        <v>0</v>
      </c>
      <c r="G11" s="23"/>
    </row>
    <row r="12" spans="1:9">
      <c r="A12" s="20" t="s">
        <v>16</v>
      </c>
      <c r="B12" s="45">
        <v>1345462.11</v>
      </c>
      <c r="C12" s="45">
        <v>580367.59</v>
      </c>
      <c r="D12" s="46">
        <v>18434.71</v>
      </c>
      <c r="E12" s="21">
        <v>1944264.4100000001</v>
      </c>
      <c r="F12" s="22">
        <v>5.3074819635540692E-3</v>
      </c>
      <c r="G12" s="23"/>
    </row>
    <row r="13" spans="1:9">
      <c r="A13" s="20" t="s">
        <v>17</v>
      </c>
      <c r="B13" s="24"/>
      <c r="C13" s="24"/>
      <c r="D13" s="25"/>
      <c r="E13" s="26"/>
      <c r="F13" s="27"/>
      <c r="G13" s="28"/>
    </row>
    <row r="14" spans="1:9">
      <c r="A14" s="29" t="s">
        <v>18</v>
      </c>
      <c r="B14" s="45">
        <v>32520940.52</v>
      </c>
      <c r="C14" s="45">
        <v>6194231.4000000004</v>
      </c>
      <c r="D14" s="46">
        <v>627387.61</v>
      </c>
      <c r="E14" s="21">
        <v>39342559.530000001</v>
      </c>
      <c r="F14" s="22">
        <v>0.10739790536284477</v>
      </c>
      <c r="G14" s="23"/>
      <c r="H14" s="30"/>
      <c r="I14" s="30"/>
    </row>
    <row r="15" spans="1:9">
      <c r="A15" s="29" t="s">
        <v>19</v>
      </c>
      <c r="B15" s="45">
        <v>1405838.15</v>
      </c>
      <c r="C15" s="45">
        <v>926905.58</v>
      </c>
      <c r="D15" s="46">
        <v>1337.47</v>
      </c>
      <c r="E15" s="21">
        <v>2334081.2000000002</v>
      </c>
      <c r="F15" s="22">
        <v>6.3716096466892779E-3</v>
      </c>
      <c r="G15" s="23"/>
      <c r="H15" s="30"/>
      <c r="I15" s="30"/>
    </row>
    <row r="16" spans="1:9">
      <c r="A16" s="20" t="s">
        <v>20</v>
      </c>
      <c r="B16" s="45">
        <v>32682935.98</v>
      </c>
      <c r="C16" s="45">
        <v>1856365.14</v>
      </c>
      <c r="D16" s="46">
        <v>103773.93</v>
      </c>
      <c r="E16" s="21">
        <v>34643075.049999997</v>
      </c>
      <c r="F16" s="22">
        <v>9.4569182588660844E-2</v>
      </c>
      <c r="G16" s="23"/>
    </row>
    <row r="17" spans="1:7">
      <c r="A17" s="20" t="s">
        <v>21</v>
      </c>
      <c r="B17" s="45">
        <v>64503221.259999998</v>
      </c>
      <c r="C17" s="45">
        <v>31990490.859999999</v>
      </c>
      <c r="D17" s="46">
        <v>798356.51</v>
      </c>
      <c r="E17" s="21">
        <v>97292068.63000001</v>
      </c>
      <c r="F17" s="22">
        <v>0.26558933897812265</v>
      </c>
      <c r="G17" s="23"/>
    </row>
    <row r="18" spans="1:7">
      <c r="A18" s="20" t="s">
        <v>22</v>
      </c>
      <c r="B18" s="45">
        <v>24730883.98</v>
      </c>
      <c r="C18" s="45">
        <v>20420654.309999999</v>
      </c>
      <c r="D18" s="46">
        <v>86148.67</v>
      </c>
      <c r="E18" s="21">
        <v>45237686.960000001</v>
      </c>
      <c r="F18" s="22">
        <v>0.12349051208169011</v>
      </c>
      <c r="G18" s="23"/>
    </row>
    <row r="19" spans="1:7">
      <c r="A19" s="20" t="s">
        <v>23</v>
      </c>
      <c r="B19" s="45">
        <v>560359.29</v>
      </c>
      <c r="C19" s="45">
        <v>799861.87</v>
      </c>
      <c r="D19" s="46">
        <v>0</v>
      </c>
      <c r="E19" s="21">
        <v>1360221.1600000001</v>
      </c>
      <c r="F19" s="22">
        <v>3.7131519951777514E-3</v>
      </c>
      <c r="G19" s="23"/>
    </row>
    <row r="20" spans="1:7" ht="13.5" thickBot="1">
      <c r="A20" s="20" t="s">
        <v>24</v>
      </c>
      <c r="B20" s="45">
        <v>0</v>
      </c>
      <c r="C20" s="47">
        <v>919607</v>
      </c>
      <c r="D20" s="46">
        <v>0</v>
      </c>
      <c r="E20" s="31">
        <v>919607</v>
      </c>
      <c r="F20" s="22">
        <v>2.5103568943372605E-3</v>
      </c>
      <c r="G20" s="23"/>
    </row>
    <row r="21" spans="1:7">
      <c r="A21" s="32"/>
      <c r="B21" s="55"/>
      <c r="C21" s="26"/>
      <c r="D21" s="52"/>
      <c r="E21" s="26"/>
      <c r="F21" s="54"/>
      <c r="G21" s="28"/>
    </row>
    <row r="22" spans="1:7" ht="13.5" thickBot="1">
      <c r="A22" s="33" t="s">
        <v>11</v>
      </c>
      <c r="B22" s="31">
        <v>294839479.46000004</v>
      </c>
      <c r="C22" s="31">
        <v>69411156.280000001</v>
      </c>
      <c r="D22" s="34">
        <v>2074567.6899999997</v>
      </c>
      <c r="E22" s="31">
        <v>366325203.43000001</v>
      </c>
      <c r="F22" s="35">
        <v>1</v>
      </c>
      <c r="G22" s="28"/>
    </row>
    <row r="23" spans="1:7" ht="12.75" customHeight="1">
      <c r="A23" s="56" t="s">
        <v>25</v>
      </c>
      <c r="B23" s="37">
        <v>294839479.45999998</v>
      </c>
      <c r="C23" s="37">
        <v>69411156.280000001</v>
      </c>
      <c r="D23" s="37">
        <v>2074567.69</v>
      </c>
      <c r="E23" s="38"/>
      <c r="F23" s="39"/>
    </row>
    <row r="24" spans="1:7" ht="12.75" customHeight="1">
      <c r="A24" s="40"/>
      <c r="B24" s="2"/>
      <c r="C24" s="2"/>
      <c r="D24" s="2"/>
      <c r="E24" s="2"/>
      <c r="F24" s="41"/>
    </row>
    <row r="25" spans="1:7">
      <c r="A25" s="42" t="s">
        <v>26</v>
      </c>
      <c r="B25" s="23"/>
      <c r="C25" s="23"/>
      <c r="D25" s="23"/>
      <c r="E25" s="23"/>
    </row>
    <row r="26" spans="1:7">
      <c r="B26" s="23"/>
      <c r="C26" s="23"/>
      <c r="D26" s="23"/>
      <c r="E26" s="23"/>
    </row>
    <row r="27" spans="1:7">
      <c r="B27" s="23">
        <v>0</v>
      </c>
      <c r="C27" s="23"/>
      <c r="D27" s="23"/>
      <c r="E27" s="23"/>
    </row>
    <row r="28" spans="1:7">
      <c r="B28" s="23"/>
      <c r="C28" s="23"/>
      <c r="D28" s="23"/>
      <c r="E28" s="23"/>
    </row>
    <row r="29" spans="1:7">
      <c r="B29" s="23"/>
      <c r="C29" s="23"/>
      <c r="D29" s="23"/>
      <c r="E29" s="23"/>
    </row>
    <row r="30" spans="1:7">
      <c r="B30" s="23"/>
      <c r="C30" s="23"/>
      <c r="D30" s="23"/>
      <c r="E30" s="23"/>
    </row>
    <row r="31" spans="1:7">
      <c r="B31" s="23"/>
      <c r="C31" s="23"/>
      <c r="D31" s="23"/>
      <c r="E31" s="23"/>
    </row>
    <row r="32" spans="1:7">
      <c r="B32" s="23"/>
      <c r="C32" s="23"/>
      <c r="D32" s="23"/>
      <c r="E32" s="23"/>
    </row>
    <row r="33" spans="2:5">
      <c r="B33" s="23"/>
      <c r="C33" s="23"/>
      <c r="D33" s="23"/>
      <c r="E33" s="23"/>
    </row>
    <row r="34" spans="2:5">
      <c r="B34" s="23"/>
      <c r="C34" s="23"/>
      <c r="D34" s="23"/>
      <c r="E34" s="23"/>
    </row>
    <row r="35" spans="2:5">
      <c r="B35" s="23"/>
      <c r="C35" s="23"/>
      <c r="D35" s="23"/>
      <c r="E35" s="23"/>
    </row>
    <row r="36" spans="2:5">
      <c r="B36" s="23"/>
      <c r="C36" s="23"/>
      <c r="D36" s="23"/>
      <c r="E36" s="23"/>
    </row>
  </sheetData>
  <sheetProtection formatColumns="0"/>
  <conditionalFormatting sqref="B23:D23">
    <cfRule type="cellIs" dxfId="39" priority="1" operator="notEqual">
      <formula>B22</formula>
    </cfRule>
    <cfRule type="cellIs" dxfId="38" priority="2" operator="equal">
      <formula>B22</formula>
    </cfRule>
  </conditionalFormatting>
  <printOptions horizontalCentered="1"/>
  <pageMargins left="0.7" right="0.7" top="0.75" bottom="0.75" header="0.5" footer="0.5"/>
  <pageSetup scale="93" orientation="landscape" r:id="rId1"/>
  <headerFooter>
    <oddHeader>&amp;L&amp;"Arial,Regular"&amp;8&amp;F&amp;R&amp;"Arial,Regular"&amp;8&amp;A</oddHeader>
    <oddFooter>&amp;L&amp;"Arial,Regular"&amp;8&amp;D&amp;R&amp;"Arial,Regular"&amp;8&amp;P of 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  <pageSetUpPr fitToPage="1"/>
  </sheetPr>
  <dimension ref="A1:I36"/>
  <sheetViews>
    <sheetView zoomScaleNormal="100" workbookViewId="0"/>
  </sheetViews>
  <sheetFormatPr defaultColWidth="12.42578125" defaultRowHeight="12.75"/>
  <cols>
    <col min="1" max="1" width="30" style="1" customWidth="1"/>
    <col min="2" max="5" width="16" style="1" customWidth="1"/>
    <col min="6" max="6" width="13.28515625" style="1" customWidth="1"/>
    <col min="7" max="7" width="22.85546875" style="1" customWidth="1"/>
    <col min="8" max="16384" width="12.42578125" style="1"/>
  </cols>
  <sheetData>
    <row r="1" spans="1:9">
      <c r="B1" s="172"/>
      <c r="C1" s="64" t="s">
        <v>1531</v>
      </c>
      <c r="D1" s="172"/>
      <c r="E1" s="172"/>
      <c r="F1" s="65"/>
    </row>
    <row r="2" spans="1:9">
      <c r="B2" s="172"/>
      <c r="C2" s="64" t="s">
        <v>0</v>
      </c>
      <c r="D2" s="172"/>
      <c r="E2" s="172"/>
      <c r="F2" s="65"/>
    </row>
    <row r="3" spans="1:9">
      <c r="B3" s="172"/>
      <c r="C3" s="64" t="s">
        <v>1</v>
      </c>
      <c r="D3" s="172"/>
      <c r="E3" s="172"/>
      <c r="F3" s="65"/>
    </row>
    <row r="4" spans="1:9">
      <c r="B4" s="172"/>
      <c r="C4" s="173" t="s">
        <v>1530</v>
      </c>
      <c r="D4" s="172"/>
      <c r="E4" s="172"/>
      <c r="F4" s="65"/>
    </row>
    <row r="5" spans="1:9">
      <c r="A5" s="2"/>
      <c r="B5" s="3"/>
      <c r="C5" s="3"/>
      <c r="D5" s="3"/>
      <c r="F5" s="4" t="s">
        <v>2</v>
      </c>
    </row>
    <row r="6" spans="1:9" ht="13.5" thickBot="1">
      <c r="A6" s="2"/>
      <c r="B6" s="2"/>
      <c r="C6" s="2"/>
      <c r="F6" s="174" t="s">
        <v>1529</v>
      </c>
    </row>
    <row r="7" spans="1:9">
      <c r="A7" s="57"/>
      <c r="B7" s="58" t="s">
        <v>3</v>
      </c>
      <c r="C7" s="58" t="s">
        <v>4</v>
      </c>
      <c r="D7" s="59" t="s">
        <v>5</v>
      </c>
      <c r="E7" s="60"/>
      <c r="F7" s="61" t="s">
        <v>6</v>
      </c>
    </row>
    <row r="8" spans="1:9" ht="13.5" thickBot="1">
      <c r="A8" s="10" t="s">
        <v>7</v>
      </c>
      <c r="B8" s="11" t="s">
        <v>8</v>
      </c>
      <c r="C8" s="11" t="s">
        <v>9</v>
      </c>
      <c r="D8" s="12" t="s">
        <v>10</v>
      </c>
      <c r="E8" s="11" t="s">
        <v>11</v>
      </c>
      <c r="F8" s="13" t="s">
        <v>12</v>
      </c>
    </row>
    <row r="9" spans="1:9">
      <c r="A9" s="62"/>
      <c r="B9" s="55"/>
      <c r="C9" s="53"/>
      <c r="D9" s="52"/>
      <c r="E9" s="53"/>
      <c r="F9" s="54"/>
      <c r="G9" s="19" t="s">
        <v>13</v>
      </c>
    </row>
    <row r="10" spans="1:9">
      <c r="A10" s="20" t="s">
        <v>14</v>
      </c>
      <c r="B10" s="45">
        <v>3265678.16</v>
      </c>
      <c r="C10" s="45">
        <v>512204.97</v>
      </c>
      <c r="D10" s="46">
        <v>95092.77</v>
      </c>
      <c r="E10" s="21">
        <v>3872975.9</v>
      </c>
      <c r="F10" s="22">
        <v>0.34855146204739818</v>
      </c>
      <c r="G10" s="23"/>
    </row>
    <row r="11" spans="1:9">
      <c r="A11" s="20" t="s">
        <v>15</v>
      </c>
      <c r="B11" s="45">
        <v>0</v>
      </c>
      <c r="C11" s="45">
        <v>0</v>
      </c>
      <c r="D11" s="46">
        <v>0</v>
      </c>
      <c r="E11" s="21">
        <v>0</v>
      </c>
      <c r="F11" s="22">
        <v>0</v>
      </c>
      <c r="G11" s="23"/>
    </row>
    <row r="12" spans="1:9">
      <c r="A12" s="20" t="s">
        <v>16</v>
      </c>
      <c r="B12" s="45">
        <v>239531.09</v>
      </c>
      <c r="C12" s="45">
        <v>71220.37</v>
      </c>
      <c r="D12" s="46">
        <v>1511.94</v>
      </c>
      <c r="E12" s="21">
        <v>312263.39999999997</v>
      </c>
      <c r="F12" s="22">
        <v>2.8102386233255804E-2</v>
      </c>
      <c r="G12" s="23"/>
    </row>
    <row r="13" spans="1:9">
      <c r="A13" s="20" t="s">
        <v>17</v>
      </c>
      <c r="B13" s="24"/>
      <c r="C13" s="24"/>
      <c r="D13" s="25"/>
      <c r="E13" s="26"/>
      <c r="F13" s="27"/>
      <c r="G13" s="28"/>
    </row>
    <row r="14" spans="1:9">
      <c r="A14" s="29" t="s">
        <v>18</v>
      </c>
      <c r="B14" s="45">
        <v>928939.67</v>
      </c>
      <c r="C14" s="45">
        <v>309029.23</v>
      </c>
      <c r="D14" s="46">
        <v>76746.05</v>
      </c>
      <c r="E14" s="21">
        <v>1314714.95</v>
      </c>
      <c r="F14" s="22">
        <v>0.11831878891837978</v>
      </c>
      <c r="G14" s="23"/>
      <c r="H14" s="30"/>
      <c r="I14" s="30"/>
    </row>
    <row r="15" spans="1:9">
      <c r="A15" s="29" t="s">
        <v>19</v>
      </c>
      <c r="B15" s="45">
        <v>23085.35</v>
      </c>
      <c r="C15" s="45">
        <v>55079.57</v>
      </c>
      <c r="D15" s="46">
        <v>0</v>
      </c>
      <c r="E15" s="21">
        <v>78164.92</v>
      </c>
      <c r="F15" s="22">
        <v>7.0345124395992014E-3</v>
      </c>
      <c r="G15" s="23"/>
      <c r="H15" s="30"/>
      <c r="I15" s="30"/>
    </row>
    <row r="16" spans="1:9">
      <c r="A16" s="20" t="s">
        <v>20</v>
      </c>
      <c r="B16" s="45">
        <v>1923664.03</v>
      </c>
      <c r="C16" s="45">
        <v>53145.86</v>
      </c>
      <c r="D16" s="46">
        <v>3428.03</v>
      </c>
      <c r="E16" s="21">
        <v>1980237.9200000002</v>
      </c>
      <c r="F16" s="22">
        <v>0.17821304341648467</v>
      </c>
      <c r="G16" s="23"/>
    </row>
    <row r="17" spans="1:7">
      <c r="A17" s="20" t="s">
        <v>21</v>
      </c>
      <c r="B17" s="45">
        <v>1470026.71</v>
      </c>
      <c r="C17" s="45">
        <v>615928.73</v>
      </c>
      <c r="D17" s="46">
        <v>7519.9</v>
      </c>
      <c r="E17" s="21">
        <v>2093475.3399999999</v>
      </c>
      <c r="F17" s="22">
        <v>0.18840393262379296</v>
      </c>
      <c r="G17" s="23"/>
    </row>
    <row r="18" spans="1:7">
      <c r="A18" s="20" t="s">
        <v>22</v>
      </c>
      <c r="B18" s="45">
        <v>398377.48</v>
      </c>
      <c r="C18" s="45">
        <v>1052651.8400000001</v>
      </c>
      <c r="D18" s="46">
        <v>8771.17</v>
      </c>
      <c r="E18" s="21">
        <v>1459800.49</v>
      </c>
      <c r="F18" s="22">
        <v>0.13137587432108944</v>
      </c>
      <c r="G18" s="23"/>
    </row>
    <row r="19" spans="1:7">
      <c r="A19" s="20" t="s">
        <v>23</v>
      </c>
      <c r="B19" s="45">
        <v>0</v>
      </c>
      <c r="C19" s="45">
        <v>0</v>
      </c>
      <c r="D19" s="46">
        <v>0</v>
      </c>
      <c r="E19" s="21">
        <v>0</v>
      </c>
      <c r="F19" s="22">
        <v>0</v>
      </c>
      <c r="G19" s="23"/>
    </row>
    <row r="20" spans="1:7" ht="13.5" thickBot="1">
      <c r="A20" s="20" t="s">
        <v>24</v>
      </c>
      <c r="B20" s="45">
        <v>0</v>
      </c>
      <c r="C20" s="47">
        <v>0</v>
      </c>
      <c r="D20" s="46">
        <v>0</v>
      </c>
      <c r="E20" s="31">
        <v>0</v>
      </c>
      <c r="F20" s="22">
        <v>0</v>
      </c>
      <c r="G20" s="23"/>
    </row>
    <row r="21" spans="1:7">
      <c r="A21" s="32"/>
      <c r="B21" s="55"/>
      <c r="C21" s="26"/>
      <c r="D21" s="52"/>
      <c r="E21" s="26"/>
      <c r="F21" s="54"/>
      <c r="G21" s="28"/>
    </row>
    <row r="22" spans="1:7" ht="13.5" thickBot="1">
      <c r="A22" s="33" t="s">
        <v>11</v>
      </c>
      <c r="B22" s="31">
        <v>8249302.4900000002</v>
      </c>
      <c r="C22" s="31">
        <v>2669260.5700000003</v>
      </c>
      <c r="D22" s="34">
        <v>193069.86000000002</v>
      </c>
      <c r="E22" s="31">
        <v>11111632.92</v>
      </c>
      <c r="F22" s="35">
        <v>1</v>
      </c>
      <c r="G22" s="28"/>
    </row>
    <row r="23" spans="1:7" ht="12.75" customHeight="1">
      <c r="A23" s="56" t="s">
        <v>25</v>
      </c>
      <c r="B23" s="37">
        <v>8249302.4899999984</v>
      </c>
      <c r="C23" s="37">
        <v>2669260.5699999994</v>
      </c>
      <c r="D23" s="37">
        <v>193069.86</v>
      </c>
      <c r="E23" s="38"/>
      <c r="F23" s="39"/>
    </row>
    <row r="24" spans="1:7" ht="12.75" customHeight="1">
      <c r="A24" s="40"/>
      <c r="B24" s="2"/>
      <c r="C24" s="2"/>
      <c r="D24" s="2"/>
      <c r="E24" s="2"/>
      <c r="F24" s="41"/>
    </row>
    <row r="25" spans="1:7">
      <c r="A25" s="42" t="s">
        <v>26</v>
      </c>
      <c r="B25" s="23"/>
      <c r="C25" s="23"/>
      <c r="D25" s="23"/>
      <c r="E25" s="23"/>
    </row>
    <row r="26" spans="1:7">
      <c r="B26" s="23"/>
      <c r="C26" s="23"/>
      <c r="D26" s="23"/>
      <c r="E26" s="23"/>
    </row>
    <row r="27" spans="1:7">
      <c r="B27" s="23"/>
      <c r="C27" s="23"/>
      <c r="D27" s="23"/>
      <c r="E27" s="23"/>
    </row>
    <row r="28" spans="1:7">
      <c r="B28" s="23"/>
      <c r="C28" s="23"/>
      <c r="D28" s="23"/>
      <c r="E28" s="23"/>
    </row>
    <row r="29" spans="1:7">
      <c r="B29" s="23"/>
      <c r="C29" s="23"/>
      <c r="D29" s="23"/>
      <c r="E29" s="23"/>
    </row>
    <row r="30" spans="1:7">
      <c r="B30" s="23"/>
      <c r="C30" s="23"/>
      <c r="D30" s="23"/>
      <c r="E30" s="23"/>
    </row>
    <row r="31" spans="1:7">
      <c r="B31" s="23"/>
      <c r="C31" s="23"/>
      <c r="D31" s="23"/>
      <c r="E31" s="23"/>
    </row>
    <row r="32" spans="1:7">
      <c r="B32" s="23"/>
      <c r="C32" s="23"/>
      <c r="D32" s="23"/>
      <c r="E32" s="23"/>
    </row>
    <row r="33" spans="2:5">
      <c r="B33" s="23"/>
      <c r="C33" s="23"/>
      <c r="D33" s="23"/>
      <c r="E33" s="23"/>
    </row>
    <row r="34" spans="2:5">
      <c r="B34" s="23"/>
      <c r="C34" s="23"/>
      <c r="D34" s="23"/>
      <c r="E34" s="23"/>
    </row>
    <row r="35" spans="2:5">
      <c r="B35" s="23"/>
      <c r="C35" s="23"/>
      <c r="D35" s="23"/>
      <c r="E35" s="23"/>
    </row>
    <row r="36" spans="2:5">
      <c r="B36" s="23"/>
      <c r="C36" s="23"/>
      <c r="D36" s="23"/>
      <c r="E36" s="23"/>
    </row>
  </sheetData>
  <sheetProtection formatColumns="0"/>
  <conditionalFormatting sqref="B23:D23">
    <cfRule type="cellIs" dxfId="37" priority="1" operator="notEqual">
      <formula>B22</formula>
    </cfRule>
    <cfRule type="cellIs" dxfId="36" priority="2" operator="equal">
      <formula>B22</formula>
    </cfRule>
  </conditionalFormatting>
  <printOptions horizontalCentered="1"/>
  <pageMargins left="0.7" right="0.7" top="0.75" bottom="0.75" header="0.5" footer="0.5"/>
  <pageSetup scale="93" orientation="landscape" r:id="rId1"/>
  <headerFooter>
    <oddHeader>&amp;L&amp;"Arial,Regular"&amp;8&amp;F&amp;R&amp;"Arial,Regular"&amp;8&amp;A</oddHeader>
    <oddFooter>&amp;L&amp;"Arial,Regular"&amp;8&amp;D&amp;R&amp;"Arial,Regular"&amp;8&amp;P of 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  <pageSetUpPr fitToPage="1"/>
  </sheetPr>
  <dimension ref="A1:I36"/>
  <sheetViews>
    <sheetView zoomScaleNormal="100" workbookViewId="0"/>
  </sheetViews>
  <sheetFormatPr defaultColWidth="12.42578125" defaultRowHeight="12.75"/>
  <cols>
    <col min="1" max="1" width="30" style="1" customWidth="1"/>
    <col min="2" max="5" width="16" style="1" customWidth="1"/>
    <col min="6" max="6" width="13.28515625" style="1" customWidth="1"/>
    <col min="7" max="7" width="22.85546875" style="1" customWidth="1"/>
    <col min="8" max="16384" width="12.42578125" style="1"/>
  </cols>
  <sheetData>
    <row r="1" spans="1:9">
      <c r="B1" s="172"/>
      <c r="C1" s="64" t="s">
        <v>1335</v>
      </c>
      <c r="D1" s="172"/>
      <c r="E1" s="172"/>
      <c r="F1" s="65"/>
    </row>
    <row r="2" spans="1:9">
      <c r="B2" s="172"/>
      <c r="C2" s="64" t="s">
        <v>0</v>
      </c>
      <c r="D2" s="172"/>
      <c r="E2" s="172"/>
      <c r="F2" s="65"/>
    </row>
    <row r="3" spans="1:9">
      <c r="B3" s="172"/>
      <c r="C3" s="64" t="s">
        <v>1</v>
      </c>
      <c r="D3" s="172"/>
      <c r="E3" s="172"/>
      <c r="F3" s="65"/>
    </row>
    <row r="4" spans="1:9">
      <c r="B4" s="172"/>
      <c r="C4" s="173" t="s">
        <v>1530</v>
      </c>
      <c r="D4" s="172"/>
      <c r="E4" s="172"/>
      <c r="F4" s="65"/>
    </row>
    <row r="5" spans="1:9">
      <c r="A5" s="2"/>
      <c r="B5" s="3"/>
      <c r="C5" s="3"/>
      <c r="D5" s="3"/>
      <c r="F5" s="4" t="s">
        <v>2</v>
      </c>
    </row>
    <row r="6" spans="1:9" ht="13.5" thickBot="1">
      <c r="A6" s="2"/>
      <c r="B6" s="2"/>
      <c r="C6" s="2"/>
      <c r="F6" s="174" t="s">
        <v>1529</v>
      </c>
    </row>
    <row r="7" spans="1:9">
      <c r="A7" s="57"/>
      <c r="B7" s="58" t="s">
        <v>3</v>
      </c>
      <c r="C7" s="58" t="s">
        <v>4</v>
      </c>
      <c r="D7" s="59" t="s">
        <v>5</v>
      </c>
      <c r="E7" s="60"/>
      <c r="F7" s="61" t="s">
        <v>6</v>
      </c>
    </row>
    <row r="8" spans="1:9" ht="13.5" thickBot="1">
      <c r="A8" s="10" t="s">
        <v>7</v>
      </c>
      <c r="B8" s="11" t="s">
        <v>8</v>
      </c>
      <c r="C8" s="11" t="s">
        <v>9</v>
      </c>
      <c r="D8" s="12" t="s">
        <v>10</v>
      </c>
      <c r="E8" s="11" t="s">
        <v>11</v>
      </c>
      <c r="F8" s="13" t="s">
        <v>12</v>
      </c>
    </row>
    <row r="9" spans="1:9">
      <c r="A9" s="62"/>
      <c r="B9" s="55"/>
      <c r="C9" s="53"/>
      <c r="D9" s="52"/>
      <c r="E9" s="53"/>
      <c r="F9" s="54"/>
      <c r="G9" s="19" t="s">
        <v>13</v>
      </c>
    </row>
    <row r="10" spans="1:9">
      <c r="A10" s="20" t="s">
        <v>14</v>
      </c>
      <c r="B10" s="45">
        <v>12067019.300000001</v>
      </c>
      <c r="C10" s="45">
        <v>748025.39</v>
      </c>
      <c r="D10" s="46">
        <v>205151.82</v>
      </c>
      <c r="E10" s="21">
        <v>13020196.510000002</v>
      </c>
      <c r="F10" s="22">
        <v>0.34939848715223365</v>
      </c>
      <c r="G10" s="23"/>
    </row>
    <row r="11" spans="1:9">
      <c r="A11" s="20" t="s">
        <v>15</v>
      </c>
      <c r="B11" s="45">
        <v>0</v>
      </c>
      <c r="C11" s="45">
        <v>0</v>
      </c>
      <c r="D11" s="46">
        <v>0</v>
      </c>
      <c r="E11" s="21">
        <v>0</v>
      </c>
      <c r="F11" s="22">
        <v>0</v>
      </c>
      <c r="G11" s="23"/>
    </row>
    <row r="12" spans="1:9">
      <c r="A12" s="20" t="s">
        <v>16</v>
      </c>
      <c r="B12" s="45">
        <v>16944.990000000002</v>
      </c>
      <c r="C12" s="45">
        <v>0</v>
      </c>
      <c r="D12" s="46">
        <v>0</v>
      </c>
      <c r="E12" s="21">
        <v>16944.990000000002</v>
      </c>
      <c r="F12" s="22">
        <v>4.5472077677648876E-4</v>
      </c>
      <c r="G12" s="23"/>
    </row>
    <row r="13" spans="1:9">
      <c r="A13" s="20" t="s">
        <v>17</v>
      </c>
      <c r="B13" s="24"/>
      <c r="C13" s="24"/>
      <c r="D13" s="25"/>
      <c r="E13" s="26"/>
      <c r="F13" s="27"/>
      <c r="G13" s="28"/>
    </row>
    <row r="14" spans="1:9">
      <c r="A14" s="29" t="s">
        <v>18</v>
      </c>
      <c r="B14" s="45">
        <v>2983016.61</v>
      </c>
      <c r="C14" s="45">
        <v>577044.52</v>
      </c>
      <c r="D14" s="46">
        <v>10470.24</v>
      </c>
      <c r="E14" s="21">
        <v>3570531.37</v>
      </c>
      <c r="F14" s="22">
        <v>9.5815624445409558E-2</v>
      </c>
      <c r="G14" s="23"/>
      <c r="H14" s="30"/>
      <c r="I14" s="30"/>
    </row>
    <row r="15" spans="1:9">
      <c r="A15" s="29" t="s">
        <v>19</v>
      </c>
      <c r="B15" s="45">
        <v>0</v>
      </c>
      <c r="C15" s="45">
        <v>0</v>
      </c>
      <c r="D15" s="46">
        <v>0</v>
      </c>
      <c r="E15" s="21">
        <v>0</v>
      </c>
      <c r="F15" s="22">
        <v>0</v>
      </c>
      <c r="G15" s="23"/>
      <c r="H15" s="30"/>
      <c r="I15" s="30"/>
    </row>
    <row r="16" spans="1:9">
      <c r="A16" s="20" t="s">
        <v>20</v>
      </c>
      <c r="B16" s="45">
        <v>3520428.77</v>
      </c>
      <c r="C16" s="45">
        <v>652979.01</v>
      </c>
      <c r="D16" s="46">
        <v>12470.11</v>
      </c>
      <c r="E16" s="21">
        <v>4185877.89</v>
      </c>
      <c r="F16" s="22">
        <v>0.11232851985349827</v>
      </c>
      <c r="G16" s="23"/>
    </row>
    <row r="17" spans="1:7">
      <c r="A17" s="20" t="s">
        <v>21</v>
      </c>
      <c r="B17" s="45">
        <v>4901677.47</v>
      </c>
      <c r="C17" s="45">
        <v>3932170.16</v>
      </c>
      <c r="D17" s="46">
        <v>191525.5</v>
      </c>
      <c r="E17" s="21">
        <v>9025373.129999999</v>
      </c>
      <c r="F17" s="22">
        <v>0.24219693728773217</v>
      </c>
      <c r="G17" s="23"/>
    </row>
    <row r="18" spans="1:7">
      <c r="A18" s="20" t="s">
        <v>22</v>
      </c>
      <c r="B18" s="45">
        <v>1692922.71</v>
      </c>
      <c r="C18" s="45">
        <v>3644026.69</v>
      </c>
      <c r="D18" s="46">
        <v>12207.43</v>
      </c>
      <c r="E18" s="21">
        <v>5349156.83</v>
      </c>
      <c r="F18" s="22">
        <v>0.14354524545820682</v>
      </c>
      <c r="G18" s="23"/>
    </row>
    <row r="19" spans="1:7">
      <c r="A19" s="20" t="s">
        <v>23</v>
      </c>
      <c r="B19" s="45">
        <v>0</v>
      </c>
      <c r="C19" s="45">
        <v>16903.02</v>
      </c>
      <c r="D19" s="46">
        <v>0</v>
      </c>
      <c r="E19" s="21">
        <v>16903.02</v>
      </c>
      <c r="F19" s="22">
        <v>4.5359450694680401E-4</v>
      </c>
      <c r="G19" s="23"/>
    </row>
    <row r="20" spans="1:7" ht="13.5" thickBot="1">
      <c r="A20" s="20" t="s">
        <v>24</v>
      </c>
      <c r="B20" s="45">
        <v>0</v>
      </c>
      <c r="C20" s="47">
        <v>2079620.97</v>
      </c>
      <c r="D20" s="46">
        <v>0</v>
      </c>
      <c r="E20" s="31">
        <v>2079620.97</v>
      </c>
      <c r="F20" s="22">
        <v>5.5806870519196229E-2</v>
      </c>
      <c r="G20" s="23"/>
    </row>
    <row r="21" spans="1:7">
      <c r="A21" s="32"/>
      <c r="B21" s="55"/>
      <c r="C21" s="26"/>
      <c r="D21" s="52"/>
      <c r="E21" s="26"/>
      <c r="F21" s="54"/>
      <c r="G21" s="28"/>
    </row>
    <row r="22" spans="1:7" ht="13.5" thickBot="1">
      <c r="A22" s="33" t="s">
        <v>11</v>
      </c>
      <c r="B22" s="31">
        <v>25182009.850000001</v>
      </c>
      <c r="C22" s="31">
        <v>11650769.76</v>
      </c>
      <c r="D22" s="34">
        <v>431825.1</v>
      </c>
      <c r="E22" s="31">
        <v>37264604.710000001</v>
      </c>
      <c r="F22" s="35">
        <v>0.99999999999999989</v>
      </c>
      <c r="G22" s="28"/>
    </row>
    <row r="23" spans="1:7" ht="12.75" customHeight="1">
      <c r="A23" s="56" t="s">
        <v>25</v>
      </c>
      <c r="B23" s="37">
        <v>25182009.850000005</v>
      </c>
      <c r="C23" s="37">
        <v>11650769.76</v>
      </c>
      <c r="D23" s="37">
        <v>431825.10000000003</v>
      </c>
      <c r="E23" s="38"/>
      <c r="F23" s="39"/>
    </row>
    <row r="24" spans="1:7" ht="12.75" customHeight="1">
      <c r="A24" s="40"/>
      <c r="B24" s="2"/>
      <c r="C24" s="2"/>
      <c r="D24" s="2"/>
      <c r="E24" s="2"/>
      <c r="F24" s="41"/>
    </row>
    <row r="25" spans="1:7">
      <c r="A25" s="42" t="s">
        <v>26</v>
      </c>
      <c r="B25" s="23"/>
      <c r="C25" s="23"/>
      <c r="D25" s="23"/>
      <c r="E25" s="23"/>
    </row>
    <row r="26" spans="1:7">
      <c r="B26" s="23"/>
      <c r="C26" s="23"/>
      <c r="D26" s="23"/>
      <c r="E26" s="23"/>
    </row>
    <row r="27" spans="1:7">
      <c r="B27" s="23"/>
      <c r="C27" s="23"/>
      <c r="D27" s="23"/>
      <c r="E27" s="23"/>
    </row>
    <row r="28" spans="1:7">
      <c r="B28" s="23"/>
      <c r="C28" s="23"/>
      <c r="D28" s="23"/>
      <c r="E28" s="23"/>
    </row>
    <row r="29" spans="1:7">
      <c r="B29" s="23"/>
      <c r="C29" s="23"/>
      <c r="D29" s="23"/>
      <c r="E29" s="23"/>
    </row>
    <row r="30" spans="1:7">
      <c r="B30" s="23"/>
      <c r="C30" s="23"/>
      <c r="D30" s="23"/>
      <c r="E30" s="23"/>
    </row>
    <row r="31" spans="1:7">
      <c r="B31" s="23"/>
      <c r="C31" s="23"/>
      <c r="D31" s="23"/>
      <c r="E31" s="23"/>
    </row>
    <row r="32" spans="1:7">
      <c r="B32" s="23"/>
      <c r="C32" s="23"/>
      <c r="D32" s="23"/>
      <c r="E32" s="23"/>
    </row>
    <row r="33" spans="2:5">
      <c r="B33" s="23"/>
      <c r="C33" s="23"/>
      <c r="D33" s="23"/>
      <c r="E33" s="23"/>
    </row>
    <row r="34" spans="2:5">
      <c r="B34" s="23"/>
      <c r="C34" s="23"/>
      <c r="D34" s="23"/>
      <c r="E34" s="23"/>
    </row>
    <row r="35" spans="2:5">
      <c r="B35" s="23"/>
      <c r="C35" s="23"/>
      <c r="D35" s="23"/>
      <c r="E35" s="23"/>
    </row>
    <row r="36" spans="2:5">
      <c r="B36" s="23"/>
      <c r="C36" s="23"/>
      <c r="D36" s="23"/>
      <c r="E36" s="23"/>
    </row>
  </sheetData>
  <sheetProtection formatColumns="0"/>
  <conditionalFormatting sqref="B23:D23">
    <cfRule type="cellIs" dxfId="35" priority="1" operator="notEqual">
      <formula>B22</formula>
    </cfRule>
    <cfRule type="cellIs" dxfId="34" priority="2" operator="equal">
      <formula>B22</formula>
    </cfRule>
  </conditionalFormatting>
  <printOptions horizontalCentered="1"/>
  <pageMargins left="0.7" right="0.7" top="0.75" bottom="0.75" header="0.5" footer="0.5"/>
  <pageSetup scale="93" orientation="landscape" r:id="rId1"/>
  <headerFooter>
    <oddHeader>&amp;L&amp;"Arial,Regular"&amp;8&amp;F&amp;R&amp;"Arial,Regular"&amp;8&amp;A</oddHeader>
    <oddFooter>&amp;L&amp;"Arial,Regular"&amp;8&amp;D&amp;R&amp;"Arial,Regular"&amp;8&amp;P of 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  <pageSetUpPr fitToPage="1"/>
  </sheetPr>
  <dimension ref="A1:I36"/>
  <sheetViews>
    <sheetView zoomScaleNormal="100" workbookViewId="0"/>
  </sheetViews>
  <sheetFormatPr defaultColWidth="12.42578125" defaultRowHeight="12.75"/>
  <cols>
    <col min="1" max="1" width="30" style="1" customWidth="1"/>
    <col min="2" max="2" width="16.5703125" style="1" bestFit="1" customWidth="1"/>
    <col min="3" max="3" width="26" style="1" customWidth="1"/>
    <col min="4" max="4" width="14" style="1" bestFit="1" customWidth="1"/>
    <col min="5" max="5" width="16.5703125" style="1" bestFit="1" customWidth="1"/>
    <col min="6" max="6" width="13.28515625" style="1" customWidth="1"/>
    <col min="7" max="7" width="22.85546875" style="1" customWidth="1"/>
    <col min="8" max="16384" width="12.42578125" style="1"/>
  </cols>
  <sheetData>
    <row r="1" spans="1:9">
      <c r="B1" s="172"/>
      <c r="C1" s="64" t="s">
        <v>1334</v>
      </c>
      <c r="D1" s="172"/>
      <c r="E1" s="172"/>
      <c r="F1" s="65"/>
    </row>
    <row r="2" spans="1:9">
      <c r="B2" s="172"/>
      <c r="C2" s="64" t="s">
        <v>0</v>
      </c>
      <c r="D2" s="172"/>
      <c r="E2" s="172"/>
      <c r="F2" s="65"/>
    </row>
    <row r="3" spans="1:9">
      <c r="B3" s="172"/>
      <c r="C3" s="64" t="s">
        <v>1</v>
      </c>
      <c r="D3" s="172"/>
      <c r="E3" s="172"/>
      <c r="F3" s="65"/>
    </row>
    <row r="4" spans="1:9">
      <c r="B4" s="172"/>
      <c r="C4" s="173" t="s">
        <v>1530</v>
      </c>
      <c r="D4" s="172"/>
      <c r="E4" s="172"/>
      <c r="F4" s="65"/>
    </row>
    <row r="5" spans="1:9">
      <c r="A5" s="2"/>
      <c r="B5" s="3"/>
      <c r="C5" s="3"/>
      <c r="D5" s="3"/>
      <c r="F5" s="4" t="s">
        <v>2</v>
      </c>
    </row>
    <row r="6" spans="1:9" ht="13.5" thickBot="1">
      <c r="A6" s="2"/>
      <c r="B6" s="2"/>
      <c r="C6" s="2"/>
      <c r="F6" s="174" t="s">
        <v>1529</v>
      </c>
    </row>
    <row r="7" spans="1:9">
      <c r="A7" s="57"/>
      <c r="B7" s="58" t="s">
        <v>3</v>
      </c>
      <c r="C7" s="58" t="s">
        <v>4</v>
      </c>
      <c r="D7" s="59" t="s">
        <v>5</v>
      </c>
      <c r="E7" s="60"/>
      <c r="F7" s="61" t="s">
        <v>6</v>
      </c>
    </row>
    <row r="8" spans="1:9" ht="13.5" thickBot="1">
      <c r="A8" s="10" t="s">
        <v>7</v>
      </c>
      <c r="B8" s="11" t="s">
        <v>8</v>
      </c>
      <c r="C8" s="11" t="s">
        <v>9</v>
      </c>
      <c r="D8" s="12" t="s">
        <v>10</v>
      </c>
      <c r="E8" s="11" t="s">
        <v>11</v>
      </c>
      <c r="F8" s="13" t="s">
        <v>12</v>
      </c>
    </row>
    <row r="9" spans="1:9">
      <c r="A9" s="62"/>
      <c r="B9" s="55"/>
      <c r="C9" s="53"/>
      <c r="D9" s="52"/>
      <c r="E9" s="53"/>
      <c r="F9" s="54"/>
      <c r="G9" s="19" t="s">
        <v>13</v>
      </c>
    </row>
    <row r="10" spans="1:9">
      <c r="A10" s="20" t="s">
        <v>14</v>
      </c>
      <c r="B10" s="45">
        <v>54965210.149999999</v>
      </c>
      <c r="C10" s="45">
        <v>3250528.84</v>
      </c>
      <c r="D10" s="46">
        <v>53366.239999999998</v>
      </c>
      <c r="E10" s="21">
        <v>58269105.229999997</v>
      </c>
      <c r="F10" s="22">
        <v>0.42335409065470303</v>
      </c>
      <c r="G10" s="23"/>
    </row>
    <row r="11" spans="1:9">
      <c r="A11" s="20" t="s">
        <v>15</v>
      </c>
      <c r="B11" s="45">
        <v>0</v>
      </c>
      <c r="C11" s="45">
        <v>0</v>
      </c>
      <c r="D11" s="46">
        <v>0</v>
      </c>
      <c r="E11" s="21">
        <v>0</v>
      </c>
      <c r="F11" s="22">
        <v>0</v>
      </c>
      <c r="G11" s="23"/>
    </row>
    <row r="12" spans="1:9">
      <c r="A12" s="20" t="s">
        <v>16</v>
      </c>
      <c r="B12" s="45">
        <v>65441.69</v>
      </c>
      <c r="C12" s="45">
        <v>0</v>
      </c>
      <c r="D12" s="46">
        <v>0</v>
      </c>
      <c r="E12" s="21">
        <v>65441.69</v>
      </c>
      <c r="F12" s="22">
        <v>4.7546649380490199E-4</v>
      </c>
      <c r="G12" s="23"/>
    </row>
    <row r="13" spans="1:9">
      <c r="A13" s="20" t="s">
        <v>17</v>
      </c>
      <c r="B13" s="24"/>
      <c r="C13" s="24"/>
      <c r="D13" s="25"/>
      <c r="E13" s="26"/>
      <c r="F13" s="27"/>
      <c r="G13" s="28"/>
    </row>
    <row r="14" spans="1:9">
      <c r="A14" s="29" t="s">
        <v>18</v>
      </c>
      <c r="B14" s="45">
        <v>16447329.210000001</v>
      </c>
      <c r="C14" s="45">
        <v>2199469.71</v>
      </c>
      <c r="D14" s="46">
        <v>34650.370000000003</v>
      </c>
      <c r="E14" s="21">
        <v>18681449.290000003</v>
      </c>
      <c r="F14" s="22">
        <v>0.13573003987382318</v>
      </c>
      <c r="G14" s="23"/>
      <c r="H14" s="30"/>
      <c r="I14" s="30"/>
    </row>
    <row r="15" spans="1:9">
      <c r="A15" s="29" t="s">
        <v>19</v>
      </c>
      <c r="B15" s="45">
        <v>199296.93</v>
      </c>
      <c r="C15" s="45">
        <v>105955.74</v>
      </c>
      <c r="D15" s="46">
        <v>0</v>
      </c>
      <c r="E15" s="21">
        <v>305252.67</v>
      </c>
      <c r="F15" s="22">
        <v>2.2178127846252866E-3</v>
      </c>
      <c r="G15" s="23"/>
      <c r="H15" s="30"/>
      <c r="I15" s="30"/>
    </row>
    <row r="16" spans="1:9">
      <c r="A16" s="20" t="s">
        <v>20</v>
      </c>
      <c r="B16" s="45">
        <v>17218844.399999999</v>
      </c>
      <c r="C16" s="45">
        <v>2222876.86</v>
      </c>
      <c r="D16" s="46">
        <v>30383.81</v>
      </c>
      <c r="E16" s="21">
        <v>19472105.069999997</v>
      </c>
      <c r="F16" s="22">
        <v>0.14147454817614816</v>
      </c>
      <c r="G16" s="23"/>
    </row>
    <row r="17" spans="1:7">
      <c r="A17" s="20" t="s">
        <v>21</v>
      </c>
      <c r="B17" s="45">
        <v>14862771.370000001</v>
      </c>
      <c r="C17" s="45">
        <v>4328240</v>
      </c>
      <c r="D17" s="46">
        <v>13302.76</v>
      </c>
      <c r="E17" s="21">
        <v>19204314.129999999</v>
      </c>
      <c r="F17" s="22">
        <v>0.13952891353079414</v>
      </c>
      <c r="G17" s="23"/>
    </row>
    <row r="18" spans="1:7">
      <c r="A18" s="20" t="s">
        <v>22</v>
      </c>
      <c r="B18" s="45">
        <v>9947241.9499999993</v>
      </c>
      <c r="C18" s="45">
        <v>8505047.8699999992</v>
      </c>
      <c r="D18" s="46">
        <v>16981.990000000002</v>
      </c>
      <c r="E18" s="21">
        <v>18469271.809999999</v>
      </c>
      <c r="F18" s="22">
        <v>0.13418846473296173</v>
      </c>
      <c r="G18" s="23"/>
    </row>
    <row r="19" spans="1:7">
      <c r="A19" s="20" t="s">
        <v>23</v>
      </c>
      <c r="B19" s="45">
        <v>84538.95</v>
      </c>
      <c r="C19" s="45">
        <v>3085328.07</v>
      </c>
      <c r="D19" s="46">
        <v>0</v>
      </c>
      <c r="E19" s="21">
        <v>3169867.02</v>
      </c>
      <c r="F19" s="22">
        <v>2.3030663753139519E-2</v>
      </c>
      <c r="G19" s="23"/>
    </row>
    <row r="20" spans="1:7" ht="13.5" thickBot="1">
      <c r="A20" s="20" t="s">
        <v>24</v>
      </c>
      <c r="B20" s="45">
        <v>0</v>
      </c>
      <c r="C20" s="47">
        <v>0</v>
      </c>
      <c r="D20" s="46">
        <v>0</v>
      </c>
      <c r="E20" s="31">
        <v>0</v>
      </c>
      <c r="F20" s="22">
        <v>0</v>
      </c>
      <c r="G20" s="23"/>
    </row>
    <row r="21" spans="1:7">
      <c r="A21" s="32"/>
      <c r="B21" s="55"/>
      <c r="C21" s="26"/>
      <c r="D21" s="52"/>
      <c r="E21" s="26"/>
      <c r="F21" s="54"/>
      <c r="G21" s="28"/>
    </row>
    <row r="22" spans="1:7" ht="13.5" thickBot="1">
      <c r="A22" s="33" t="s">
        <v>11</v>
      </c>
      <c r="B22" s="31">
        <v>113790674.65000001</v>
      </c>
      <c r="C22" s="31">
        <v>23697447.09</v>
      </c>
      <c r="D22" s="34">
        <v>148685.16999999998</v>
      </c>
      <c r="E22" s="31">
        <v>137636806.91</v>
      </c>
      <c r="F22" s="35">
        <v>1</v>
      </c>
      <c r="G22" s="28"/>
    </row>
    <row r="23" spans="1:7" ht="12.75" customHeight="1">
      <c r="A23" s="56" t="s">
        <v>25</v>
      </c>
      <c r="B23" s="37">
        <v>113790674.64999998</v>
      </c>
      <c r="C23" s="37">
        <v>23697447.089999996</v>
      </c>
      <c r="D23" s="37">
        <v>148685.16999999998</v>
      </c>
      <c r="E23" s="38"/>
      <c r="F23" s="39"/>
    </row>
    <row r="24" spans="1:7" ht="12.75" customHeight="1">
      <c r="A24" s="40"/>
      <c r="B24" s="2"/>
      <c r="C24" s="2"/>
      <c r="D24" s="2"/>
      <c r="E24" s="2"/>
      <c r="F24" s="41"/>
    </row>
    <row r="25" spans="1:7">
      <c r="A25" s="42" t="s">
        <v>26</v>
      </c>
      <c r="B25" s="23"/>
      <c r="C25" s="23"/>
      <c r="D25" s="23"/>
      <c r="E25" s="23"/>
    </row>
    <row r="26" spans="1:7">
      <c r="B26" s="23"/>
      <c r="C26" s="23"/>
      <c r="D26" s="23"/>
      <c r="E26" s="23"/>
    </row>
    <row r="27" spans="1:7">
      <c r="B27" s="23"/>
      <c r="C27" s="23"/>
      <c r="D27" s="23"/>
      <c r="E27" s="23"/>
    </row>
    <row r="28" spans="1:7">
      <c r="B28" s="23"/>
      <c r="C28" s="23"/>
      <c r="D28" s="23"/>
      <c r="E28" s="23"/>
    </row>
    <row r="29" spans="1:7">
      <c r="B29" s="23"/>
      <c r="C29" s="23"/>
      <c r="D29" s="23"/>
      <c r="E29" s="23"/>
    </row>
    <row r="30" spans="1:7">
      <c r="B30" s="23"/>
      <c r="C30" s="23"/>
      <c r="D30" s="23"/>
      <c r="E30" s="23"/>
    </row>
    <row r="31" spans="1:7">
      <c r="B31" s="23"/>
      <c r="C31" s="23"/>
      <c r="D31" s="23"/>
      <c r="E31" s="23"/>
    </row>
    <row r="32" spans="1:7">
      <c r="B32" s="23"/>
      <c r="C32" s="23"/>
      <c r="D32" s="23"/>
      <c r="E32" s="23"/>
    </row>
    <row r="33" spans="2:5">
      <c r="B33" s="23"/>
      <c r="C33" s="23"/>
      <c r="D33" s="23"/>
      <c r="E33" s="23"/>
    </row>
    <row r="34" spans="2:5">
      <c r="B34" s="23"/>
      <c r="C34" s="23"/>
      <c r="D34" s="23"/>
      <c r="E34" s="23"/>
    </row>
    <row r="35" spans="2:5">
      <c r="B35" s="23"/>
      <c r="C35" s="23"/>
      <c r="D35" s="23"/>
      <c r="E35" s="23"/>
    </row>
    <row r="36" spans="2:5">
      <c r="B36" s="23"/>
      <c r="C36" s="23"/>
      <c r="D36" s="23"/>
      <c r="E36" s="23"/>
    </row>
  </sheetData>
  <sheetProtection formatColumns="0"/>
  <conditionalFormatting sqref="B23:D23">
    <cfRule type="cellIs" dxfId="33" priority="1" operator="notEqual">
      <formula>B22</formula>
    </cfRule>
    <cfRule type="cellIs" dxfId="32" priority="2" operator="equal">
      <formula>B22</formula>
    </cfRule>
  </conditionalFormatting>
  <printOptions horizontalCentered="1"/>
  <pageMargins left="0.7" right="0.7" top="0.75" bottom="0.75" header="0.5" footer="0.5"/>
  <pageSetup scale="93" orientation="landscape" r:id="rId1"/>
  <headerFooter>
    <oddHeader>&amp;L&amp;"Arial,Regular"&amp;8&amp;F&amp;R&amp;"Arial,Regular"&amp;8&amp;A</oddHeader>
    <oddFooter>&amp;L&amp;"Arial,Regular"&amp;8&amp;D&amp;R&amp;"Arial,Regular"&amp;8&amp;P of 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>
    <tabColor rgb="FF00B050"/>
    <pageSetUpPr fitToPage="1"/>
  </sheetPr>
  <dimension ref="A1:I36"/>
  <sheetViews>
    <sheetView zoomScaleNormal="100" workbookViewId="0"/>
  </sheetViews>
  <sheetFormatPr defaultColWidth="12.42578125" defaultRowHeight="12.75"/>
  <cols>
    <col min="1" max="1" width="30" style="1" customWidth="1"/>
    <col min="2" max="5" width="16" style="1" customWidth="1"/>
    <col min="6" max="6" width="13.28515625" style="1" customWidth="1"/>
    <col min="7" max="7" width="22.85546875" style="1" customWidth="1"/>
    <col min="8" max="16384" width="12.42578125" style="1"/>
  </cols>
  <sheetData>
    <row r="1" spans="1:9">
      <c r="B1" s="172"/>
      <c r="C1" s="64" t="s">
        <v>1324</v>
      </c>
      <c r="D1" s="172"/>
      <c r="E1" s="172"/>
      <c r="F1" s="65"/>
    </row>
    <row r="2" spans="1:9">
      <c r="B2" s="172"/>
      <c r="C2" s="64" t="s">
        <v>0</v>
      </c>
      <c r="D2" s="172"/>
      <c r="E2" s="172"/>
      <c r="F2" s="65"/>
    </row>
    <row r="3" spans="1:9">
      <c r="B3" s="172"/>
      <c r="C3" s="64" t="s">
        <v>1</v>
      </c>
      <c r="D3" s="172"/>
      <c r="E3" s="172"/>
      <c r="F3" s="65"/>
    </row>
    <row r="4" spans="1:9">
      <c r="B4" s="172"/>
      <c r="C4" s="173" t="s">
        <v>1530</v>
      </c>
      <c r="D4" s="172"/>
      <c r="E4" s="172"/>
      <c r="F4" s="65"/>
    </row>
    <row r="5" spans="1:9">
      <c r="A5" s="2"/>
      <c r="B5" s="3"/>
      <c r="C5" s="3"/>
      <c r="D5" s="3"/>
      <c r="F5" s="4" t="s">
        <v>2</v>
      </c>
    </row>
    <row r="6" spans="1:9" ht="13.5" thickBot="1">
      <c r="A6" s="2"/>
      <c r="B6" s="2"/>
      <c r="C6" s="2"/>
      <c r="F6" s="174" t="s">
        <v>1529</v>
      </c>
    </row>
    <row r="7" spans="1:9">
      <c r="A7" s="57"/>
      <c r="B7" s="58" t="s">
        <v>3</v>
      </c>
      <c r="C7" s="58" t="s">
        <v>4</v>
      </c>
      <c r="D7" s="51" t="s">
        <v>5</v>
      </c>
      <c r="E7" s="60"/>
      <c r="F7" s="61" t="s">
        <v>6</v>
      </c>
    </row>
    <row r="8" spans="1:9" ht="13.5" thickBot="1">
      <c r="A8" s="10" t="s">
        <v>7</v>
      </c>
      <c r="B8" s="11" t="s">
        <v>8</v>
      </c>
      <c r="C8" s="11" t="s">
        <v>9</v>
      </c>
      <c r="D8" s="12" t="s">
        <v>10</v>
      </c>
      <c r="E8" s="11" t="s">
        <v>11</v>
      </c>
      <c r="F8" s="13" t="s">
        <v>12</v>
      </c>
    </row>
    <row r="9" spans="1:9">
      <c r="A9" s="62"/>
      <c r="B9" s="55"/>
      <c r="C9" s="53"/>
      <c r="D9" s="52"/>
      <c r="E9" s="53"/>
      <c r="F9" s="54"/>
      <c r="G9" s="19" t="s">
        <v>13</v>
      </c>
    </row>
    <row r="10" spans="1:9">
      <c r="A10" s="20" t="s">
        <v>14</v>
      </c>
      <c r="B10" s="45">
        <v>35419782.450000003</v>
      </c>
      <c r="C10" s="45">
        <v>1451158.3599999999</v>
      </c>
      <c r="D10" s="46">
        <v>121368.65</v>
      </c>
      <c r="E10" s="21">
        <v>36992309.460000001</v>
      </c>
      <c r="F10" s="22">
        <v>0.45594755826757682</v>
      </c>
      <c r="G10" s="23"/>
    </row>
    <row r="11" spans="1:9">
      <c r="A11" s="20" t="s">
        <v>15</v>
      </c>
      <c r="B11" s="45">
        <v>0</v>
      </c>
      <c r="C11" s="45">
        <v>0</v>
      </c>
      <c r="D11" s="46">
        <v>0</v>
      </c>
      <c r="E11" s="21">
        <v>0</v>
      </c>
      <c r="F11" s="22">
        <v>0</v>
      </c>
      <c r="G11" s="23"/>
    </row>
    <row r="12" spans="1:9">
      <c r="A12" s="20" t="s">
        <v>16</v>
      </c>
      <c r="B12" s="45">
        <v>1458.52</v>
      </c>
      <c r="C12" s="45">
        <v>41.1</v>
      </c>
      <c r="D12" s="46">
        <v>0</v>
      </c>
      <c r="E12" s="21">
        <v>1499.62</v>
      </c>
      <c r="F12" s="22">
        <v>1.8483519610165573E-5</v>
      </c>
      <c r="G12" s="23"/>
    </row>
    <row r="13" spans="1:9">
      <c r="A13" s="20" t="s">
        <v>17</v>
      </c>
      <c r="B13" s="24"/>
      <c r="C13" s="24"/>
      <c r="D13" s="25"/>
      <c r="E13" s="26"/>
      <c r="F13" s="27"/>
      <c r="G13" s="28"/>
    </row>
    <row r="14" spans="1:9">
      <c r="A14" s="29" t="s">
        <v>18</v>
      </c>
      <c r="B14" s="45">
        <v>6148465.6100000003</v>
      </c>
      <c r="C14" s="45">
        <v>576885.31999999995</v>
      </c>
      <c r="D14" s="46">
        <v>3506.01</v>
      </c>
      <c r="E14" s="21">
        <v>6728856.9400000004</v>
      </c>
      <c r="F14" s="22">
        <v>8.2936316669882201E-2</v>
      </c>
      <c r="G14" s="23"/>
      <c r="H14" s="30"/>
      <c r="I14" s="30"/>
    </row>
    <row r="15" spans="1:9">
      <c r="A15" s="29" t="s">
        <v>19</v>
      </c>
      <c r="B15" s="45">
        <v>3623.12</v>
      </c>
      <c r="C15" s="45">
        <v>28024.62</v>
      </c>
      <c r="D15" s="46">
        <v>0</v>
      </c>
      <c r="E15" s="21">
        <v>31647.739999999998</v>
      </c>
      <c r="F15" s="22">
        <v>3.9007323382418311E-4</v>
      </c>
      <c r="G15" s="23"/>
      <c r="H15" s="30"/>
      <c r="I15" s="30"/>
    </row>
    <row r="16" spans="1:9">
      <c r="A16" s="20" t="s">
        <v>20</v>
      </c>
      <c r="B16" s="45">
        <v>8988591.6999999993</v>
      </c>
      <c r="C16" s="45">
        <v>731651.59</v>
      </c>
      <c r="D16" s="46">
        <v>6245.35</v>
      </c>
      <c r="E16" s="21">
        <v>9726488.6399999987</v>
      </c>
      <c r="F16" s="22">
        <v>0.11988353283864758</v>
      </c>
      <c r="G16" s="23"/>
    </row>
    <row r="17" spans="1:7">
      <c r="A17" s="20" t="s">
        <v>21</v>
      </c>
      <c r="B17" s="45">
        <v>11201732.300000001</v>
      </c>
      <c r="C17" s="45">
        <v>5817996.0999999996</v>
      </c>
      <c r="D17" s="46">
        <v>26139.31</v>
      </c>
      <c r="E17" s="21">
        <v>17045867.709999997</v>
      </c>
      <c r="F17" s="22">
        <v>0.21009831163232895</v>
      </c>
      <c r="G17" s="23"/>
    </row>
    <row r="18" spans="1:7">
      <c r="A18" s="20" t="s">
        <v>22</v>
      </c>
      <c r="B18" s="45">
        <v>4314782.17</v>
      </c>
      <c r="C18" s="45">
        <v>6225905.5899999999</v>
      </c>
      <c r="D18" s="46">
        <v>13458.37</v>
      </c>
      <c r="E18" s="21">
        <v>10554146.129999999</v>
      </c>
      <c r="F18" s="22">
        <v>0.13008479945746795</v>
      </c>
      <c r="G18" s="23"/>
    </row>
    <row r="19" spans="1:7">
      <c r="A19" s="20" t="s">
        <v>23</v>
      </c>
      <c r="B19" s="45">
        <v>0</v>
      </c>
      <c r="C19" s="45">
        <v>0</v>
      </c>
      <c r="D19" s="46">
        <v>0</v>
      </c>
      <c r="E19" s="21">
        <v>0</v>
      </c>
      <c r="F19" s="22">
        <v>0</v>
      </c>
      <c r="G19" s="23"/>
    </row>
    <row r="20" spans="1:7" ht="13.5" thickBot="1">
      <c r="A20" s="20" t="s">
        <v>24</v>
      </c>
      <c r="B20" s="45">
        <v>0</v>
      </c>
      <c r="C20" s="47">
        <v>52000</v>
      </c>
      <c r="D20" s="46">
        <v>0</v>
      </c>
      <c r="E20" s="31">
        <v>52000</v>
      </c>
      <c r="F20" s="22">
        <v>6.4092438066217438E-4</v>
      </c>
      <c r="G20" s="23"/>
    </row>
    <row r="21" spans="1:7">
      <c r="A21" s="32"/>
      <c r="B21" s="55"/>
      <c r="C21" s="26"/>
      <c r="D21" s="52"/>
      <c r="E21" s="26"/>
      <c r="F21" s="54"/>
      <c r="G21" s="28"/>
    </row>
    <row r="22" spans="1:7" ht="13.5" thickBot="1">
      <c r="A22" s="33" t="s">
        <v>11</v>
      </c>
      <c r="B22" s="31">
        <v>66078435.870000005</v>
      </c>
      <c r="C22" s="31">
        <v>14883662.68</v>
      </c>
      <c r="D22" s="34">
        <v>170717.68999999997</v>
      </c>
      <c r="E22" s="31">
        <v>81132816.239999995</v>
      </c>
      <c r="F22" s="35">
        <v>1</v>
      </c>
      <c r="G22" s="28"/>
    </row>
    <row r="23" spans="1:7" ht="12.75" customHeight="1">
      <c r="A23" s="175" t="s">
        <v>25</v>
      </c>
      <c r="B23" s="37">
        <v>66078435.87000002</v>
      </c>
      <c r="C23" s="37">
        <v>14883662.680000003</v>
      </c>
      <c r="D23" s="37">
        <v>170717.69</v>
      </c>
      <c r="E23" s="38"/>
      <c r="F23" s="39"/>
    </row>
    <row r="24" spans="1:7" ht="12.75" customHeight="1">
      <c r="A24" s="40"/>
      <c r="B24" s="2"/>
      <c r="C24" s="2"/>
      <c r="D24" s="2"/>
      <c r="E24" s="2"/>
      <c r="F24" s="41"/>
    </row>
    <row r="25" spans="1:7">
      <c r="A25" s="42" t="s">
        <v>26</v>
      </c>
      <c r="B25" s="23"/>
      <c r="C25" s="23"/>
      <c r="D25" s="23"/>
      <c r="E25" s="23"/>
    </row>
    <row r="26" spans="1:7">
      <c r="B26" s="23"/>
      <c r="C26" s="23"/>
      <c r="D26" s="23"/>
      <c r="E26" s="23"/>
    </row>
    <row r="27" spans="1:7">
      <c r="B27" s="23"/>
      <c r="C27" s="23"/>
      <c r="D27" s="23"/>
      <c r="E27" s="23"/>
    </row>
    <row r="28" spans="1:7">
      <c r="B28" s="23"/>
      <c r="C28" s="23"/>
      <c r="D28" s="23"/>
      <c r="E28" s="23"/>
    </row>
    <row r="29" spans="1:7">
      <c r="B29" s="23"/>
      <c r="C29" s="23"/>
      <c r="D29" s="23"/>
      <c r="E29" s="23"/>
    </row>
    <row r="30" spans="1:7">
      <c r="B30" s="23"/>
      <c r="C30" s="23"/>
      <c r="D30" s="23"/>
      <c r="E30" s="23"/>
    </row>
    <row r="31" spans="1:7">
      <c r="B31" s="23"/>
      <c r="C31" s="23"/>
      <c r="D31" s="23"/>
      <c r="E31" s="23"/>
    </row>
    <row r="32" spans="1:7">
      <c r="B32" s="23"/>
      <c r="C32" s="23"/>
      <c r="D32" s="23"/>
      <c r="E32" s="23"/>
    </row>
    <row r="33" spans="2:5">
      <c r="B33" s="23"/>
      <c r="C33" s="23"/>
      <c r="D33" s="23"/>
      <c r="E33" s="23"/>
    </row>
    <row r="34" spans="2:5">
      <c r="B34" s="23"/>
      <c r="C34" s="23"/>
      <c r="D34" s="23"/>
      <c r="E34" s="23"/>
    </row>
    <row r="35" spans="2:5">
      <c r="B35" s="23"/>
      <c r="C35" s="23"/>
      <c r="D35" s="23"/>
      <c r="E35" s="23"/>
    </row>
    <row r="36" spans="2:5">
      <c r="B36" s="23"/>
      <c r="C36" s="23"/>
      <c r="D36" s="23"/>
      <c r="E36" s="23"/>
    </row>
  </sheetData>
  <sheetProtection formatColumns="0"/>
  <conditionalFormatting sqref="B23:D23">
    <cfRule type="cellIs" dxfId="67" priority="1" operator="notEqual">
      <formula>B22</formula>
    </cfRule>
    <cfRule type="cellIs" dxfId="66" priority="2" operator="equal">
      <formula>B22</formula>
    </cfRule>
  </conditionalFormatting>
  <printOptions horizontalCentered="1"/>
  <pageMargins left="0.7" right="0.7" top="0.75" bottom="0.75" header="0.5" footer="0.5"/>
  <pageSetup scale="93" orientation="landscape" r:id="rId1"/>
  <headerFooter>
    <oddHeader>&amp;L&amp;"Arial,Regular"&amp;8&amp;F&amp;R&amp;"Arial,Regular"&amp;8&amp;A</oddHeader>
    <oddFooter>&amp;L&amp;"Arial,Regular"&amp;8&amp;D&amp;R&amp;"Arial,Regular"&amp;8&amp;P of 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  <pageSetUpPr fitToPage="1"/>
  </sheetPr>
  <dimension ref="A1:I36"/>
  <sheetViews>
    <sheetView zoomScaleNormal="100" workbookViewId="0"/>
  </sheetViews>
  <sheetFormatPr defaultColWidth="12.42578125" defaultRowHeight="12.75"/>
  <cols>
    <col min="1" max="1" width="30" style="1" customWidth="1"/>
    <col min="2" max="5" width="16" style="1" customWidth="1"/>
    <col min="6" max="6" width="13.28515625" style="1" customWidth="1"/>
    <col min="7" max="7" width="22.85546875" style="1" customWidth="1"/>
    <col min="8" max="16384" width="12.42578125" style="1"/>
  </cols>
  <sheetData>
    <row r="1" spans="1:9">
      <c r="B1" s="172"/>
      <c r="C1" s="64" t="s">
        <v>1333</v>
      </c>
      <c r="D1" s="172"/>
      <c r="E1" s="172"/>
      <c r="F1" s="65"/>
    </row>
    <row r="2" spans="1:9">
      <c r="B2" s="172"/>
      <c r="C2" s="64" t="s">
        <v>0</v>
      </c>
      <c r="D2" s="172"/>
      <c r="E2" s="172"/>
      <c r="F2" s="65"/>
    </row>
    <row r="3" spans="1:9">
      <c r="B3" s="172"/>
      <c r="C3" s="64" t="s">
        <v>1</v>
      </c>
      <c r="D3" s="172"/>
      <c r="E3" s="172"/>
      <c r="F3" s="65"/>
    </row>
    <row r="4" spans="1:9">
      <c r="B4" s="172"/>
      <c r="C4" s="173" t="s">
        <v>1530</v>
      </c>
      <c r="D4" s="172"/>
      <c r="E4" s="172"/>
      <c r="F4" s="65"/>
    </row>
    <row r="5" spans="1:9">
      <c r="A5" s="2"/>
      <c r="B5" s="3"/>
      <c r="C5" s="3"/>
      <c r="D5" s="3"/>
      <c r="F5" s="4" t="s">
        <v>2</v>
      </c>
    </row>
    <row r="6" spans="1:9" ht="13.5" thickBot="1">
      <c r="A6" s="2"/>
      <c r="B6" s="2"/>
      <c r="C6" s="2"/>
      <c r="F6" s="174" t="s">
        <v>1529</v>
      </c>
    </row>
    <row r="7" spans="1:9">
      <c r="A7" s="57"/>
      <c r="B7" s="58" t="s">
        <v>3</v>
      </c>
      <c r="C7" s="58" t="s">
        <v>4</v>
      </c>
      <c r="D7" s="59" t="s">
        <v>5</v>
      </c>
      <c r="E7" s="60"/>
      <c r="F7" s="61" t="s">
        <v>6</v>
      </c>
    </row>
    <row r="8" spans="1:9" ht="13.5" thickBot="1">
      <c r="A8" s="10" t="s">
        <v>7</v>
      </c>
      <c r="B8" s="11" t="s">
        <v>8</v>
      </c>
      <c r="C8" s="11" t="s">
        <v>9</v>
      </c>
      <c r="D8" s="12" t="s">
        <v>10</v>
      </c>
      <c r="E8" s="11" t="s">
        <v>11</v>
      </c>
      <c r="F8" s="13" t="s">
        <v>12</v>
      </c>
    </row>
    <row r="9" spans="1:9">
      <c r="A9" s="62"/>
      <c r="B9" s="55"/>
      <c r="C9" s="53"/>
      <c r="D9" s="52"/>
      <c r="E9" s="53"/>
      <c r="F9" s="54"/>
      <c r="G9" s="19" t="s">
        <v>13</v>
      </c>
    </row>
    <row r="10" spans="1:9">
      <c r="A10" s="20" t="s">
        <v>14</v>
      </c>
      <c r="B10" s="45">
        <v>18182389.629999999</v>
      </c>
      <c r="C10" s="45">
        <v>1327242.97</v>
      </c>
      <c r="D10" s="46">
        <v>13340.5</v>
      </c>
      <c r="E10" s="21">
        <v>19522973.099999998</v>
      </c>
      <c r="F10" s="22">
        <v>0.36834584359084899</v>
      </c>
      <c r="G10" s="23"/>
    </row>
    <row r="11" spans="1:9">
      <c r="A11" s="20" t="s">
        <v>15</v>
      </c>
      <c r="B11" s="45">
        <v>0</v>
      </c>
      <c r="C11" s="45">
        <v>0</v>
      </c>
      <c r="D11" s="46">
        <v>0</v>
      </c>
      <c r="E11" s="21">
        <v>0</v>
      </c>
      <c r="F11" s="22">
        <v>0</v>
      </c>
      <c r="G11" s="23"/>
    </row>
    <row r="12" spans="1:9">
      <c r="A12" s="20" t="s">
        <v>16</v>
      </c>
      <c r="B12" s="45">
        <v>0</v>
      </c>
      <c r="C12" s="45">
        <v>0</v>
      </c>
      <c r="D12" s="46">
        <v>0</v>
      </c>
      <c r="E12" s="21">
        <v>0</v>
      </c>
      <c r="F12" s="22">
        <v>0</v>
      </c>
      <c r="G12" s="23"/>
    </row>
    <row r="13" spans="1:9">
      <c r="A13" s="20" t="s">
        <v>17</v>
      </c>
      <c r="B13" s="24"/>
      <c r="C13" s="24"/>
      <c r="D13" s="25"/>
      <c r="E13" s="26"/>
      <c r="F13" s="27"/>
      <c r="G13" s="28"/>
    </row>
    <row r="14" spans="1:9">
      <c r="A14" s="29" t="s">
        <v>18</v>
      </c>
      <c r="B14" s="45">
        <v>6031108.79</v>
      </c>
      <c r="C14" s="45">
        <v>1260618.1199999999</v>
      </c>
      <c r="D14" s="46">
        <v>191632.79</v>
      </c>
      <c r="E14" s="21">
        <v>7483359.7000000002</v>
      </c>
      <c r="F14" s="22">
        <v>0.14119081286805968</v>
      </c>
      <c r="G14" s="23"/>
      <c r="H14" s="30"/>
      <c r="I14" s="30"/>
    </row>
    <row r="15" spans="1:9">
      <c r="A15" s="29" t="s">
        <v>19</v>
      </c>
      <c r="B15" s="45">
        <v>95130.53</v>
      </c>
      <c r="C15" s="45">
        <v>352849.54</v>
      </c>
      <c r="D15" s="46">
        <v>0</v>
      </c>
      <c r="E15" s="21">
        <v>447980.06999999995</v>
      </c>
      <c r="F15" s="22">
        <v>8.4521755959412539E-3</v>
      </c>
      <c r="G15" s="23"/>
      <c r="H15" s="30"/>
      <c r="I15" s="30"/>
    </row>
    <row r="16" spans="1:9">
      <c r="A16" s="20" t="s">
        <v>20</v>
      </c>
      <c r="B16" s="45">
        <v>7108147.2599999998</v>
      </c>
      <c r="C16" s="45">
        <v>423731.24</v>
      </c>
      <c r="D16" s="46">
        <v>0</v>
      </c>
      <c r="E16" s="21">
        <v>7531878.5</v>
      </c>
      <c r="F16" s="22">
        <v>0.14210623175556589</v>
      </c>
      <c r="G16" s="23"/>
    </row>
    <row r="17" spans="1:7">
      <c r="A17" s="20" t="s">
        <v>21</v>
      </c>
      <c r="B17" s="45">
        <v>6634798.3600000003</v>
      </c>
      <c r="C17" s="45">
        <v>2677534.2599999998</v>
      </c>
      <c r="D17" s="46">
        <v>21152.57</v>
      </c>
      <c r="E17" s="21">
        <v>9333485.1900000013</v>
      </c>
      <c r="F17" s="22">
        <v>0.17609769056912988</v>
      </c>
      <c r="G17" s="23"/>
    </row>
    <row r="18" spans="1:7">
      <c r="A18" s="20" t="s">
        <v>22</v>
      </c>
      <c r="B18" s="45">
        <v>2112238.9</v>
      </c>
      <c r="C18" s="45">
        <v>5594798.8399999999</v>
      </c>
      <c r="D18" s="46">
        <v>51809.22</v>
      </c>
      <c r="E18" s="21">
        <v>7758846.96</v>
      </c>
      <c r="F18" s="22">
        <v>0.14638851439965844</v>
      </c>
      <c r="G18" s="23"/>
    </row>
    <row r="19" spans="1:7">
      <c r="A19" s="20" t="s">
        <v>23</v>
      </c>
      <c r="B19" s="45">
        <v>170502.39999999999</v>
      </c>
      <c r="C19" s="45">
        <v>247115.04</v>
      </c>
      <c r="D19" s="46">
        <v>0</v>
      </c>
      <c r="E19" s="21">
        <v>417617.44</v>
      </c>
      <c r="F19" s="22">
        <v>7.8793146641712459E-3</v>
      </c>
      <c r="G19" s="23"/>
    </row>
    <row r="20" spans="1:7" ht="13.5" thickBot="1">
      <c r="A20" s="20" t="s">
        <v>24</v>
      </c>
      <c r="B20" s="45">
        <v>0</v>
      </c>
      <c r="C20" s="47">
        <v>505605.74</v>
      </c>
      <c r="D20" s="46">
        <v>0</v>
      </c>
      <c r="E20" s="31">
        <v>505605.74</v>
      </c>
      <c r="F20" s="22">
        <v>9.5394165566245383E-3</v>
      </c>
      <c r="G20" s="23"/>
    </row>
    <row r="21" spans="1:7">
      <c r="A21" s="32"/>
      <c r="B21" s="55"/>
      <c r="C21" s="26"/>
      <c r="D21" s="52"/>
      <c r="E21" s="26"/>
      <c r="F21" s="54"/>
      <c r="G21" s="28"/>
    </row>
    <row r="22" spans="1:7" ht="13.5" thickBot="1">
      <c r="A22" s="33" t="s">
        <v>11</v>
      </c>
      <c r="B22" s="31">
        <v>40334315.869999997</v>
      </c>
      <c r="C22" s="31">
        <v>12389495.749999998</v>
      </c>
      <c r="D22" s="34">
        <v>277935.08</v>
      </c>
      <c r="E22" s="31">
        <v>53001746.700000003</v>
      </c>
      <c r="F22" s="35">
        <v>0.99999999999999989</v>
      </c>
      <c r="G22" s="28"/>
    </row>
    <row r="23" spans="1:7" ht="12.75" customHeight="1">
      <c r="A23" s="56" t="s">
        <v>25</v>
      </c>
      <c r="B23" s="37">
        <v>40334315.869999997</v>
      </c>
      <c r="C23" s="37">
        <v>12389495.749999998</v>
      </c>
      <c r="D23" s="37">
        <v>277935.07999999996</v>
      </c>
      <c r="E23" s="38"/>
      <c r="F23" s="39"/>
    </row>
    <row r="24" spans="1:7" ht="12.75" customHeight="1">
      <c r="A24" s="40"/>
      <c r="B24" s="2"/>
      <c r="C24" s="2"/>
      <c r="D24" s="2"/>
      <c r="E24" s="2"/>
      <c r="F24" s="41"/>
    </row>
    <row r="25" spans="1:7">
      <c r="A25" s="42" t="s">
        <v>26</v>
      </c>
      <c r="B25" s="23">
        <v>0</v>
      </c>
      <c r="C25" s="23"/>
      <c r="D25" s="23"/>
      <c r="E25" s="23"/>
    </row>
    <row r="26" spans="1:7">
      <c r="B26" s="23"/>
      <c r="C26" s="23"/>
      <c r="D26" s="23"/>
      <c r="E26" s="23"/>
    </row>
    <row r="27" spans="1:7">
      <c r="B27" s="23"/>
      <c r="C27" s="23"/>
      <c r="D27" s="23"/>
      <c r="E27" s="23"/>
    </row>
    <row r="28" spans="1:7">
      <c r="B28" s="23"/>
      <c r="C28" s="23"/>
      <c r="D28" s="23"/>
      <c r="E28" s="23"/>
    </row>
    <row r="29" spans="1:7">
      <c r="B29" s="23"/>
      <c r="C29" s="23"/>
      <c r="D29" s="23"/>
      <c r="E29" s="23"/>
    </row>
    <row r="30" spans="1:7">
      <c r="B30" s="23"/>
      <c r="C30" s="23"/>
      <c r="D30" s="23"/>
      <c r="E30" s="23"/>
    </row>
    <row r="31" spans="1:7">
      <c r="B31" s="23"/>
      <c r="C31" s="23"/>
      <c r="D31" s="23"/>
      <c r="E31" s="23"/>
    </row>
    <row r="32" spans="1:7">
      <c r="B32" s="23"/>
      <c r="C32" s="23"/>
      <c r="D32" s="23"/>
      <c r="E32" s="23"/>
    </row>
    <row r="33" spans="2:5">
      <c r="B33" s="23"/>
      <c r="C33" s="23"/>
      <c r="D33" s="23"/>
      <c r="E33" s="23"/>
    </row>
    <row r="34" spans="2:5">
      <c r="B34" s="23"/>
      <c r="C34" s="23"/>
      <c r="D34" s="23"/>
      <c r="E34" s="23"/>
    </row>
    <row r="35" spans="2:5">
      <c r="B35" s="23"/>
      <c r="C35" s="23"/>
      <c r="D35" s="23"/>
      <c r="E35" s="23"/>
    </row>
    <row r="36" spans="2:5">
      <c r="B36" s="23"/>
      <c r="C36" s="23"/>
      <c r="D36" s="23"/>
      <c r="E36" s="23"/>
    </row>
  </sheetData>
  <sheetProtection formatColumns="0"/>
  <conditionalFormatting sqref="B23:D23">
    <cfRule type="cellIs" dxfId="31" priority="1" operator="notEqual">
      <formula>B22</formula>
    </cfRule>
    <cfRule type="cellIs" dxfId="30" priority="2" operator="equal">
      <formula>B22</formula>
    </cfRule>
  </conditionalFormatting>
  <printOptions horizontalCentered="1"/>
  <pageMargins left="0.7" right="0.7" top="0.75" bottom="0.75" header="0.5" footer="0.5"/>
  <pageSetup scale="93" orientation="landscape" r:id="rId1"/>
  <headerFooter>
    <oddHeader>&amp;L&amp;"Arial,Regular"&amp;8&amp;F&amp;R&amp;"Arial,Regular"&amp;8&amp;A</oddHeader>
    <oddFooter>&amp;L&amp;"Arial,Regular"&amp;8&amp;D&amp;R&amp;"Arial,Regular"&amp;8&amp;P of 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  <pageSetUpPr fitToPage="1"/>
  </sheetPr>
  <dimension ref="A1:I36"/>
  <sheetViews>
    <sheetView workbookViewId="0"/>
  </sheetViews>
  <sheetFormatPr defaultColWidth="12.42578125" defaultRowHeight="12.75"/>
  <cols>
    <col min="1" max="1" width="30" style="1" customWidth="1"/>
    <col min="2" max="5" width="16" style="1" customWidth="1"/>
    <col min="6" max="6" width="13.28515625" style="1" customWidth="1"/>
    <col min="7" max="7" width="22.85546875" style="1" customWidth="1"/>
    <col min="8" max="16384" width="12.42578125" style="1"/>
  </cols>
  <sheetData>
    <row r="1" spans="1:9">
      <c r="B1" s="172"/>
      <c r="C1" s="64" t="s">
        <v>1332</v>
      </c>
      <c r="D1" s="172"/>
      <c r="E1" s="172"/>
      <c r="F1" s="65"/>
    </row>
    <row r="2" spans="1:9">
      <c r="B2" s="172"/>
      <c r="C2" s="64" t="s">
        <v>0</v>
      </c>
      <c r="D2" s="172"/>
      <c r="E2" s="172"/>
      <c r="F2" s="65"/>
    </row>
    <row r="3" spans="1:9">
      <c r="B3" s="172"/>
      <c r="C3" s="64" t="s">
        <v>1</v>
      </c>
      <c r="D3" s="172"/>
      <c r="E3" s="172"/>
      <c r="F3" s="65"/>
    </row>
    <row r="4" spans="1:9">
      <c r="B4" s="172"/>
      <c r="C4" s="173" t="s">
        <v>1530</v>
      </c>
      <c r="D4" s="172"/>
      <c r="E4" s="172"/>
      <c r="F4" s="65"/>
    </row>
    <row r="5" spans="1:9">
      <c r="A5" s="2"/>
      <c r="B5" s="3"/>
      <c r="C5" s="3"/>
      <c r="D5" s="3"/>
      <c r="F5" s="4" t="s">
        <v>2</v>
      </c>
    </row>
    <row r="6" spans="1:9" ht="13.5" thickBot="1">
      <c r="A6" s="2"/>
      <c r="B6" s="2"/>
      <c r="C6" s="2"/>
      <c r="F6" s="174" t="s">
        <v>1529</v>
      </c>
    </row>
    <row r="7" spans="1:9">
      <c r="A7" s="57"/>
      <c r="B7" s="58" t="s">
        <v>3</v>
      </c>
      <c r="C7" s="58" t="s">
        <v>4</v>
      </c>
      <c r="D7" s="59" t="s">
        <v>5</v>
      </c>
      <c r="E7" s="60"/>
      <c r="F7" s="61" t="s">
        <v>6</v>
      </c>
    </row>
    <row r="8" spans="1:9" ht="13.5" thickBot="1">
      <c r="A8" s="10" t="s">
        <v>7</v>
      </c>
      <c r="B8" s="11" t="s">
        <v>8</v>
      </c>
      <c r="C8" s="11" t="s">
        <v>9</v>
      </c>
      <c r="D8" s="12" t="s">
        <v>10</v>
      </c>
      <c r="E8" s="11" t="s">
        <v>11</v>
      </c>
      <c r="F8" s="13" t="s">
        <v>12</v>
      </c>
    </row>
    <row r="9" spans="1:9">
      <c r="A9" s="62"/>
      <c r="B9" s="55"/>
      <c r="C9" s="53"/>
      <c r="D9" s="52"/>
      <c r="E9" s="53"/>
      <c r="F9" s="54"/>
      <c r="G9" s="19" t="s">
        <v>13</v>
      </c>
    </row>
    <row r="10" spans="1:9">
      <c r="A10" s="20" t="s">
        <v>14</v>
      </c>
      <c r="B10" s="45">
        <v>20022317.260000002</v>
      </c>
      <c r="C10" s="45">
        <v>2424822.3199999998</v>
      </c>
      <c r="D10" s="46">
        <v>259376.45</v>
      </c>
      <c r="E10" s="21">
        <v>22706516.030000001</v>
      </c>
      <c r="F10" s="22">
        <v>0.37231810423295802</v>
      </c>
      <c r="G10" s="23"/>
    </row>
    <row r="11" spans="1:9">
      <c r="A11" s="20" t="s">
        <v>15</v>
      </c>
      <c r="B11" s="45">
        <v>0</v>
      </c>
      <c r="C11" s="45">
        <v>0</v>
      </c>
      <c r="D11" s="46">
        <v>0</v>
      </c>
      <c r="E11" s="21">
        <v>0</v>
      </c>
      <c r="F11" s="22">
        <v>0</v>
      </c>
      <c r="G11" s="23"/>
    </row>
    <row r="12" spans="1:9">
      <c r="A12" s="20" t="s">
        <v>16</v>
      </c>
      <c r="B12" s="45">
        <v>1225142.47</v>
      </c>
      <c r="C12" s="45">
        <v>201475.93</v>
      </c>
      <c r="D12" s="46">
        <v>138478.29</v>
      </c>
      <c r="E12" s="21">
        <v>1565096.69</v>
      </c>
      <c r="F12" s="22">
        <v>2.5662846373798256E-2</v>
      </c>
      <c r="G12" s="23"/>
    </row>
    <row r="13" spans="1:9">
      <c r="A13" s="20" t="s">
        <v>17</v>
      </c>
      <c r="B13" s="24"/>
      <c r="C13" s="24"/>
      <c r="D13" s="25"/>
      <c r="E13" s="26"/>
      <c r="F13" s="27"/>
      <c r="G13" s="28"/>
    </row>
    <row r="14" spans="1:9">
      <c r="A14" s="29" t="s">
        <v>18</v>
      </c>
      <c r="B14" s="45">
        <v>3902650.27</v>
      </c>
      <c r="C14" s="45">
        <v>665548.77</v>
      </c>
      <c r="D14" s="46">
        <v>3032</v>
      </c>
      <c r="E14" s="21">
        <v>4571231.04</v>
      </c>
      <c r="F14" s="22">
        <v>7.4954346698323182E-2</v>
      </c>
      <c r="G14" s="23"/>
      <c r="H14" s="30"/>
      <c r="I14" s="30"/>
    </row>
    <row r="15" spans="1:9">
      <c r="A15" s="29" t="s">
        <v>19</v>
      </c>
      <c r="B15" s="45">
        <v>42880.93</v>
      </c>
      <c r="C15" s="45">
        <v>0</v>
      </c>
      <c r="D15" s="46">
        <v>0</v>
      </c>
      <c r="E15" s="21">
        <v>42880.93</v>
      </c>
      <c r="F15" s="22">
        <v>7.0311740225812943E-4</v>
      </c>
      <c r="G15" s="23"/>
      <c r="H15" s="30"/>
      <c r="I15" s="30"/>
    </row>
    <row r="16" spans="1:9">
      <c r="A16" s="20" t="s">
        <v>20</v>
      </c>
      <c r="B16" s="45">
        <v>5653020.4500000002</v>
      </c>
      <c r="C16" s="45">
        <v>732651.34</v>
      </c>
      <c r="D16" s="46">
        <v>3338.57</v>
      </c>
      <c r="E16" s="21">
        <v>6389010.3600000003</v>
      </c>
      <c r="F16" s="22">
        <v>0.10476042304407757</v>
      </c>
      <c r="G16" s="23"/>
    </row>
    <row r="17" spans="1:7">
      <c r="A17" s="20" t="s">
        <v>21</v>
      </c>
      <c r="B17" s="45">
        <v>9673780.0700000003</v>
      </c>
      <c r="C17" s="45">
        <v>4879023.37</v>
      </c>
      <c r="D17" s="46">
        <v>346610.08</v>
      </c>
      <c r="E17" s="21">
        <v>14899413.520000001</v>
      </c>
      <c r="F17" s="22">
        <v>0.24430526411978595</v>
      </c>
      <c r="G17" s="23"/>
    </row>
    <row r="18" spans="1:7">
      <c r="A18" s="20" t="s">
        <v>22</v>
      </c>
      <c r="B18" s="45">
        <v>2202564.09</v>
      </c>
      <c r="C18" s="45">
        <v>7127489.8700000001</v>
      </c>
      <c r="D18" s="46">
        <v>326721.27</v>
      </c>
      <c r="E18" s="21">
        <v>9656775.2300000004</v>
      </c>
      <c r="F18" s="22">
        <v>0.15834187164103602</v>
      </c>
      <c r="G18" s="23"/>
    </row>
    <row r="19" spans="1:7">
      <c r="A19" s="20" t="s">
        <v>23</v>
      </c>
      <c r="B19" s="45">
        <v>0</v>
      </c>
      <c r="C19" s="45">
        <v>1155946.76</v>
      </c>
      <c r="D19" s="46">
        <v>0</v>
      </c>
      <c r="E19" s="21">
        <v>1155946.76</v>
      </c>
      <c r="F19" s="22">
        <v>1.8954026487762777E-2</v>
      </c>
      <c r="G19" s="23"/>
    </row>
    <row r="20" spans="1:7" ht="13.5" thickBot="1">
      <c r="A20" s="20" t="s">
        <v>24</v>
      </c>
      <c r="B20" s="45">
        <v>0</v>
      </c>
      <c r="C20" s="47">
        <v>0</v>
      </c>
      <c r="D20" s="46">
        <v>0</v>
      </c>
      <c r="E20" s="31">
        <v>0</v>
      </c>
      <c r="F20" s="22">
        <v>0</v>
      </c>
      <c r="G20" s="23"/>
    </row>
    <row r="21" spans="1:7">
      <c r="A21" s="32"/>
      <c r="B21" s="55"/>
      <c r="C21" s="26"/>
      <c r="D21" s="52"/>
      <c r="E21" s="26"/>
      <c r="F21" s="54"/>
      <c r="G21" s="28"/>
    </row>
    <row r="22" spans="1:7" ht="13.5" thickBot="1">
      <c r="A22" s="33" t="s">
        <v>11</v>
      </c>
      <c r="B22" s="31">
        <v>42722355.540000007</v>
      </c>
      <c r="C22" s="31">
        <v>17186958.360000003</v>
      </c>
      <c r="D22" s="34">
        <v>1077556.6600000001</v>
      </c>
      <c r="E22" s="31">
        <v>60986870.56000001</v>
      </c>
      <c r="F22" s="35">
        <v>0.99999999999999978</v>
      </c>
      <c r="G22" s="28"/>
    </row>
    <row r="23" spans="1:7" ht="12.75" customHeight="1">
      <c r="A23" s="56" t="s">
        <v>25</v>
      </c>
      <c r="B23" s="37">
        <v>42722355.539999999</v>
      </c>
      <c r="C23" s="37">
        <v>17186958.360000003</v>
      </c>
      <c r="D23" s="37">
        <v>1077556.6599999999</v>
      </c>
      <c r="E23" s="38"/>
      <c r="F23" s="39"/>
    </row>
    <row r="24" spans="1:7" ht="12.75" customHeight="1">
      <c r="A24" s="40"/>
      <c r="B24" s="2"/>
      <c r="C24" s="2"/>
      <c r="D24" s="2"/>
      <c r="E24" s="2"/>
      <c r="F24" s="41"/>
    </row>
    <row r="25" spans="1:7">
      <c r="A25" s="42" t="s">
        <v>26</v>
      </c>
      <c r="B25" s="23"/>
      <c r="C25" s="23"/>
      <c r="D25" s="23"/>
      <c r="E25" s="23"/>
    </row>
    <row r="26" spans="1:7">
      <c r="B26" s="23"/>
      <c r="C26" s="23"/>
      <c r="D26" s="23"/>
      <c r="E26" s="23"/>
    </row>
    <row r="27" spans="1:7">
      <c r="B27" s="23"/>
      <c r="C27" s="23"/>
      <c r="D27" s="23"/>
      <c r="E27" s="23"/>
    </row>
    <row r="28" spans="1:7">
      <c r="B28" s="23"/>
      <c r="C28" s="23"/>
      <c r="D28" s="23"/>
      <c r="E28" s="23"/>
    </row>
    <row r="29" spans="1:7">
      <c r="B29" s="23"/>
      <c r="C29" s="23"/>
      <c r="D29" s="23"/>
      <c r="E29" s="23"/>
    </row>
    <row r="30" spans="1:7">
      <c r="B30" s="23"/>
      <c r="C30" s="23"/>
      <c r="D30" s="23"/>
      <c r="E30" s="23"/>
    </row>
    <row r="31" spans="1:7">
      <c r="B31" s="23"/>
      <c r="C31" s="23"/>
      <c r="D31" s="23"/>
      <c r="E31" s="23"/>
    </row>
    <row r="32" spans="1:7">
      <c r="B32" s="23"/>
      <c r="C32" s="23"/>
      <c r="D32" s="23"/>
      <c r="E32" s="23"/>
    </row>
    <row r="33" spans="2:5">
      <c r="B33" s="23"/>
      <c r="C33" s="23"/>
      <c r="D33" s="23"/>
      <c r="E33" s="23"/>
    </row>
    <row r="34" spans="2:5">
      <c r="B34" s="23"/>
      <c r="C34" s="23"/>
      <c r="D34" s="23"/>
      <c r="E34" s="23"/>
    </row>
    <row r="35" spans="2:5">
      <c r="B35" s="23"/>
      <c r="C35" s="23"/>
      <c r="D35" s="23"/>
      <c r="E35" s="23"/>
    </row>
    <row r="36" spans="2:5">
      <c r="B36" s="23"/>
      <c r="C36" s="23"/>
      <c r="D36" s="23"/>
      <c r="E36" s="23"/>
    </row>
  </sheetData>
  <sheetProtection formatColumns="0"/>
  <conditionalFormatting sqref="B23:D23">
    <cfRule type="cellIs" dxfId="29" priority="1" operator="notEqual">
      <formula>B22</formula>
    </cfRule>
    <cfRule type="cellIs" dxfId="28" priority="2" operator="equal">
      <formula>B22</formula>
    </cfRule>
  </conditionalFormatting>
  <printOptions horizontalCentered="1"/>
  <pageMargins left="0.7" right="0.7" top="0.75" bottom="0.75" header="0.5" footer="0.5"/>
  <pageSetup scale="93" orientation="landscape" r:id="rId1"/>
  <headerFooter>
    <oddHeader>&amp;L&amp;"Arial,Regular"&amp;8&amp;F&amp;R&amp;"Arial,Regular"&amp;8&amp;A</oddHeader>
    <oddFooter>&amp;L&amp;"Arial,Regular"&amp;8&amp;D&amp;R&amp;"Arial,Regular"&amp;8&amp;P of 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  <pageSetUpPr fitToPage="1"/>
  </sheetPr>
  <dimension ref="A1:I36"/>
  <sheetViews>
    <sheetView zoomScaleNormal="100" workbookViewId="0"/>
  </sheetViews>
  <sheetFormatPr defaultColWidth="12.42578125" defaultRowHeight="12.75"/>
  <cols>
    <col min="1" max="1" width="30" style="1" customWidth="1"/>
    <col min="2" max="5" width="16" style="1" customWidth="1"/>
    <col min="6" max="6" width="13.28515625" style="1" customWidth="1"/>
    <col min="7" max="7" width="22.85546875" style="1" customWidth="1"/>
    <col min="8" max="16384" width="12.42578125" style="1"/>
  </cols>
  <sheetData>
    <row r="1" spans="1:9">
      <c r="B1" s="172"/>
      <c r="C1" s="64" t="s">
        <v>1331</v>
      </c>
      <c r="D1" s="172"/>
      <c r="E1" s="172"/>
      <c r="F1" s="65"/>
    </row>
    <row r="2" spans="1:9">
      <c r="B2" s="172"/>
      <c r="C2" s="64" t="s">
        <v>0</v>
      </c>
      <c r="D2" s="172"/>
      <c r="E2" s="172"/>
      <c r="F2" s="65"/>
    </row>
    <row r="3" spans="1:9">
      <c r="B3" s="172"/>
      <c r="C3" s="64" t="s">
        <v>1</v>
      </c>
      <c r="D3" s="172"/>
      <c r="E3" s="172"/>
      <c r="F3" s="65"/>
    </row>
    <row r="4" spans="1:9">
      <c r="B4" s="172"/>
      <c r="C4" s="173" t="s">
        <v>1530</v>
      </c>
      <c r="D4" s="172"/>
      <c r="E4" s="172"/>
      <c r="F4" s="65"/>
    </row>
    <row r="5" spans="1:9">
      <c r="A5" s="2"/>
      <c r="B5" s="3"/>
      <c r="C5" s="3"/>
      <c r="D5" s="3"/>
      <c r="F5" s="4" t="s">
        <v>2</v>
      </c>
    </row>
    <row r="6" spans="1:9" ht="13.5" thickBot="1">
      <c r="A6" s="2"/>
      <c r="B6" s="2"/>
      <c r="C6" s="2"/>
      <c r="F6" s="174" t="s">
        <v>1529</v>
      </c>
    </row>
    <row r="7" spans="1:9">
      <c r="A7" s="57"/>
      <c r="B7" s="58" t="s">
        <v>3</v>
      </c>
      <c r="C7" s="58" t="s">
        <v>4</v>
      </c>
      <c r="D7" s="59" t="s">
        <v>5</v>
      </c>
      <c r="E7" s="60"/>
      <c r="F7" s="61" t="s">
        <v>6</v>
      </c>
    </row>
    <row r="8" spans="1:9" ht="13.5" thickBot="1">
      <c r="A8" s="10" t="s">
        <v>7</v>
      </c>
      <c r="B8" s="11" t="s">
        <v>8</v>
      </c>
      <c r="C8" s="11" t="s">
        <v>9</v>
      </c>
      <c r="D8" s="12" t="s">
        <v>10</v>
      </c>
      <c r="E8" s="11" t="s">
        <v>11</v>
      </c>
      <c r="F8" s="13" t="s">
        <v>12</v>
      </c>
    </row>
    <row r="9" spans="1:9">
      <c r="A9" s="62"/>
      <c r="B9" s="55"/>
      <c r="C9" s="53"/>
      <c r="D9" s="52"/>
      <c r="E9" s="53"/>
      <c r="F9" s="54"/>
      <c r="G9" s="19" t="s">
        <v>13</v>
      </c>
    </row>
    <row r="10" spans="1:9">
      <c r="A10" s="20" t="s">
        <v>14</v>
      </c>
      <c r="B10" s="45">
        <v>25426291.630000003</v>
      </c>
      <c r="C10" s="45">
        <v>2586405.19</v>
      </c>
      <c r="D10" s="46">
        <v>83825.2</v>
      </c>
      <c r="E10" s="21">
        <v>28096522.02</v>
      </c>
      <c r="F10" s="22">
        <v>0.48422593147932014</v>
      </c>
      <c r="G10" s="23"/>
    </row>
    <row r="11" spans="1:9">
      <c r="A11" s="20" t="s">
        <v>15</v>
      </c>
      <c r="B11" s="45">
        <v>0</v>
      </c>
      <c r="C11" s="45">
        <v>0</v>
      </c>
      <c r="D11" s="46">
        <v>0</v>
      </c>
      <c r="E11" s="21">
        <v>0</v>
      </c>
      <c r="F11" s="22">
        <v>0</v>
      </c>
      <c r="G11" s="23"/>
    </row>
    <row r="12" spans="1:9">
      <c r="A12" s="20" t="s">
        <v>16</v>
      </c>
      <c r="B12" s="45">
        <v>163168.5</v>
      </c>
      <c r="C12" s="45">
        <v>90121.19</v>
      </c>
      <c r="D12" s="46">
        <v>0</v>
      </c>
      <c r="E12" s="21">
        <v>253289.69</v>
      </c>
      <c r="F12" s="22">
        <v>4.3652889132346157E-3</v>
      </c>
      <c r="G12" s="23"/>
    </row>
    <row r="13" spans="1:9">
      <c r="A13" s="20" t="s">
        <v>17</v>
      </c>
      <c r="B13" s="24"/>
      <c r="C13" s="24"/>
      <c r="D13" s="25"/>
      <c r="E13" s="26"/>
      <c r="F13" s="27"/>
      <c r="G13" s="28"/>
    </row>
    <row r="14" spans="1:9">
      <c r="A14" s="29" t="s">
        <v>18</v>
      </c>
      <c r="B14" s="45">
        <v>4258466.13</v>
      </c>
      <c r="C14" s="45">
        <v>1091502.32</v>
      </c>
      <c r="D14" s="46">
        <v>69943.42</v>
      </c>
      <c r="E14" s="21">
        <v>5419911.8700000001</v>
      </c>
      <c r="F14" s="22">
        <v>9.3408781055477202E-2</v>
      </c>
      <c r="G14" s="23"/>
      <c r="H14" s="30"/>
      <c r="I14" s="30"/>
    </row>
    <row r="15" spans="1:9">
      <c r="A15" s="29" t="s">
        <v>19</v>
      </c>
      <c r="B15" s="45">
        <v>0</v>
      </c>
      <c r="C15" s="45">
        <v>0</v>
      </c>
      <c r="D15" s="46">
        <v>0</v>
      </c>
      <c r="E15" s="21">
        <v>0</v>
      </c>
      <c r="F15" s="22">
        <v>0</v>
      </c>
      <c r="G15" s="23"/>
      <c r="H15" s="30"/>
      <c r="I15" s="30"/>
    </row>
    <row r="16" spans="1:9">
      <c r="A16" s="20" t="s">
        <v>20</v>
      </c>
      <c r="B16" s="45">
        <v>4883563.2200000007</v>
      </c>
      <c r="C16" s="45">
        <v>574857.53</v>
      </c>
      <c r="D16" s="46">
        <v>0</v>
      </c>
      <c r="E16" s="21">
        <v>5458420.75</v>
      </c>
      <c r="F16" s="22">
        <v>9.4072457444852084E-2</v>
      </c>
      <c r="G16" s="23"/>
    </row>
    <row r="17" spans="1:7">
      <c r="A17" s="20" t="s">
        <v>21</v>
      </c>
      <c r="B17" s="45">
        <v>6574694.5800000001</v>
      </c>
      <c r="C17" s="45">
        <v>3998214.1499999994</v>
      </c>
      <c r="D17" s="46">
        <v>3912.67</v>
      </c>
      <c r="E17" s="21">
        <v>10576821.4</v>
      </c>
      <c r="F17" s="22">
        <v>0.1822848817679181</v>
      </c>
      <c r="G17" s="23"/>
    </row>
    <row r="18" spans="1:7">
      <c r="A18" s="20" t="s">
        <v>22</v>
      </c>
      <c r="B18" s="45">
        <v>1749904.4700000002</v>
      </c>
      <c r="C18" s="45">
        <v>6468709.6900000004</v>
      </c>
      <c r="D18" s="46">
        <v>0</v>
      </c>
      <c r="E18" s="21">
        <v>8218614.1600000001</v>
      </c>
      <c r="F18" s="22">
        <v>0.14164265933919784</v>
      </c>
      <c r="G18" s="23"/>
    </row>
    <row r="19" spans="1:7">
      <c r="A19" s="20" t="s">
        <v>23</v>
      </c>
      <c r="B19" s="45">
        <v>0</v>
      </c>
      <c r="C19" s="45">
        <v>0</v>
      </c>
      <c r="D19" s="46">
        <v>0</v>
      </c>
      <c r="E19" s="21">
        <v>0</v>
      </c>
      <c r="F19" s="22">
        <v>0</v>
      </c>
      <c r="G19" s="23"/>
    </row>
    <row r="20" spans="1:7" ht="13.5" thickBot="1">
      <c r="A20" s="20" t="s">
        <v>24</v>
      </c>
      <c r="B20" s="45">
        <v>0</v>
      </c>
      <c r="C20" s="47">
        <v>0</v>
      </c>
      <c r="D20" s="46">
        <v>0</v>
      </c>
      <c r="E20" s="31">
        <v>0</v>
      </c>
      <c r="F20" s="22">
        <v>0</v>
      </c>
      <c r="G20" s="23"/>
    </row>
    <row r="21" spans="1:7">
      <c r="A21" s="32"/>
      <c r="B21" s="55"/>
      <c r="C21" s="26"/>
      <c r="D21" s="52"/>
      <c r="E21" s="26"/>
      <c r="F21" s="54"/>
      <c r="G21" s="28"/>
    </row>
    <row r="22" spans="1:7" ht="13.5" thickBot="1">
      <c r="A22" s="33" t="s">
        <v>11</v>
      </c>
      <c r="B22" s="31">
        <v>43056088.529999994</v>
      </c>
      <c r="C22" s="31">
        <v>14809810.07</v>
      </c>
      <c r="D22" s="34">
        <v>157681.29</v>
      </c>
      <c r="E22" s="31">
        <v>58023579.890000001</v>
      </c>
      <c r="F22" s="35">
        <v>1</v>
      </c>
      <c r="G22" s="28"/>
    </row>
    <row r="23" spans="1:7" ht="12.75" customHeight="1">
      <c r="A23" s="56" t="s">
        <v>25</v>
      </c>
      <c r="B23" s="37">
        <v>43056088.530000001</v>
      </c>
      <c r="C23" s="37">
        <v>14809810.069999997</v>
      </c>
      <c r="D23" s="37">
        <v>157681.28999999998</v>
      </c>
      <c r="E23" s="38"/>
      <c r="F23" s="39"/>
    </row>
    <row r="24" spans="1:7" ht="12.75" customHeight="1">
      <c r="A24" s="40"/>
      <c r="B24" s="2"/>
      <c r="C24" s="2"/>
      <c r="D24" s="2"/>
      <c r="E24" s="2"/>
      <c r="F24" s="41"/>
    </row>
    <row r="25" spans="1:7">
      <c r="A25" s="42" t="s">
        <v>26</v>
      </c>
      <c r="B25" s="23" t="s">
        <v>1383</v>
      </c>
      <c r="C25" s="23">
        <v>25377.572</v>
      </c>
      <c r="D25" s="23" t="s">
        <v>1359</v>
      </c>
      <c r="E25" s="23"/>
    </row>
    <row r="26" spans="1:7">
      <c r="B26" s="23" t="s">
        <v>1384</v>
      </c>
      <c r="C26" s="23">
        <v>4928.7020000000002</v>
      </c>
      <c r="D26" s="23"/>
      <c r="E26" s="23"/>
    </row>
    <row r="27" spans="1:7">
      <c r="B27" s="23" t="s">
        <v>1384</v>
      </c>
      <c r="C27" s="23">
        <v>4928.7020000000002</v>
      </c>
      <c r="D27" s="23"/>
      <c r="E27" s="23"/>
    </row>
    <row r="28" spans="1:7">
      <c r="B28" s="23" t="s">
        <v>1385</v>
      </c>
      <c r="C28" s="23">
        <v>9647.6720000000005</v>
      </c>
      <c r="D28" s="23"/>
      <c r="E28" s="23"/>
    </row>
    <row r="29" spans="1:7">
      <c r="B29" s="23" t="s">
        <v>1386</v>
      </c>
      <c r="C29" s="23">
        <v>7550.362000000001</v>
      </c>
      <c r="D29" s="23"/>
      <c r="E29" s="23"/>
    </row>
    <row r="30" spans="1:7">
      <c r="B30" s="176" t="s">
        <v>1387</v>
      </c>
      <c r="C30" s="23">
        <v>1622469.64</v>
      </c>
      <c r="D30" s="23" t="s">
        <v>1360</v>
      </c>
      <c r="E30" s="23"/>
    </row>
    <row r="31" spans="1:7">
      <c r="B31" s="23" t="s">
        <v>1388</v>
      </c>
      <c r="C31" s="23">
        <v>13408.84</v>
      </c>
      <c r="D31" s="23"/>
      <c r="E31" s="23"/>
    </row>
    <row r="32" spans="1:7">
      <c r="B32" s="23" t="s">
        <v>1389</v>
      </c>
      <c r="C32" s="23">
        <v>311755.53000000003</v>
      </c>
      <c r="D32" s="23"/>
      <c r="E32" s="23"/>
    </row>
    <row r="33" spans="2:5">
      <c r="B33" s="23" t="s">
        <v>1390</v>
      </c>
      <c r="C33" s="23">
        <v>315107.74</v>
      </c>
      <c r="D33" s="23"/>
      <c r="E33" s="23"/>
    </row>
    <row r="34" spans="2:5">
      <c r="B34" s="23" t="s">
        <v>1391</v>
      </c>
      <c r="C34" s="23">
        <v>610102.22</v>
      </c>
      <c r="D34" s="23"/>
      <c r="E34" s="23"/>
    </row>
    <row r="35" spans="2:5">
      <c r="B35" s="23" t="s">
        <v>1392</v>
      </c>
      <c r="C35" s="23">
        <v>476013.81999999995</v>
      </c>
      <c r="D35" s="23"/>
      <c r="E35" s="23"/>
    </row>
    <row r="36" spans="2:5">
      <c r="B36" s="23"/>
      <c r="C36" s="23"/>
      <c r="D36" s="23"/>
      <c r="E36" s="23"/>
    </row>
  </sheetData>
  <sheetProtection formatColumns="0"/>
  <conditionalFormatting sqref="B23:D23">
    <cfRule type="cellIs" dxfId="27" priority="1" operator="notEqual">
      <formula>B22</formula>
    </cfRule>
    <cfRule type="cellIs" dxfId="26" priority="2" operator="equal">
      <formula>B22</formula>
    </cfRule>
  </conditionalFormatting>
  <printOptions horizontalCentered="1"/>
  <pageMargins left="0.7" right="0.7" top="0.75" bottom="0.75" header="0.5" footer="0.5"/>
  <pageSetup scale="93" orientation="landscape" r:id="rId1"/>
  <headerFooter>
    <oddHeader>&amp;L&amp;"Arial,Regular"&amp;8&amp;F&amp;R&amp;"Arial,Regular"&amp;8&amp;A</oddHeader>
    <oddFooter>&amp;L&amp;"Arial,Regular"&amp;8&amp;D&amp;R&amp;"Arial,Regular"&amp;8&amp;P of 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  <pageSetUpPr fitToPage="1"/>
  </sheetPr>
  <dimension ref="A1:I36"/>
  <sheetViews>
    <sheetView zoomScaleNormal="100" workbookViewId="0"/>
  </sheetViews>
  <sheetFormatPr defaultColWidth="12.42578125" defaultRowHeight="12.75"/>
  <cols>
    <col min="1" max="1" width="30" style="1" customWidth="1"/>
    <col min="2" max="5" width="16" style="1" customWidth="1"/>
    <col min="6" max="6" width="13.28515625" style="1" customWidth="1"/>
    <col min="7" max="7" width="22.85546875" style="1" customWidth="1"/>
    <col min="8" max="16384" width="12.42578125" style="1"/>
  </cols>
  <sheetData>
    <row r="1" spans="1:9">
      <c r="B1" s="172"/>
      <c r="C1" s="64" t="s">
        <v>1330</v>
      </c>
      <c r="D1" s="172"/>
      <c r="E1" s="172"/>
      <c r="F1" s="65"/>
    </row>
    <row r="2" spans="1:9">
      <c r="B2" s="172"/>
      <c r="C2" s="64" t="s">
        <v>0</v>
      </c>
      <c r="D2" s="172"/>
      <c r="E2" s="172"/>
      <c r="F2" s="65"/>
    </row>
    <row r="3" spans="1:9">
      <c r="B3" s="172"/>
      <c r="C3" s="64" t="s">
        <v>1</v>
      </c>
      <c r="D3" s="172"/>
      <c r="E3" s="172"/>
      <c r="F3" s="65"/>
    </row>
    <row r="4" spans="1:9">
      <c r="B4" s="172"/>
      <c r="C4" s="173" t="s">
        <v>1530</v>
      </c>
      <c r="D4" s="172"/>
      <c r="E4" s="172"/>
      <c r="F4" s="65"/>
    </row>
    <row r="5" spans="1:9">
      <c r="A5" s="2"/>
      <c r="B5" s="3"/>
      <c r="C5" s="3"/>
      <c r="D5" s="3"/>
      <c r="F5" s="4" t="s">
        <v>2</v>
      </c>
    </row>
    <row r="6" spans="1:9" ht="13.5" thickBot="1">
      <c r="A6" s="2"/>
      <c r="B6" s="2"/>
      <c r="C6" s="2"/>
      <c r="F6" s="174" t="s">
        <v>1529</v>
      </c>
    </row>
    <row r="7" spans="1:9">
      <c r="A7" s="57"/>
      <c r="B7" s="58" t="s">
        <v>3</v>
      </c>
      <c r="C7" s="58" t="s">
        <v>4</v>
      </c>
      <c r="D7" s="59" t="s">
        <v>5</v>
      </c>
      <c r="E7" s="60"/>
      <c r="F7" s="61" t="s">
        <v>6</v>
      </c>
    </row>
    <row r="8" spans="1:9" ht="13.5" thickBot="1">
      <c r="A8" s="10" t="s">
        <v>7</v>
      </c>
      <c r="B8" s="11" t="s">
        <v>8</v>
      </c>
      <c r="C8" s="11" t="s">
        <v>9</v>
      </c>
      <c r="D8" s="12" t="s">
        <v>10</v>
      </c>
      <c r="E8" s="11" t="s">
        <v>11</v>
      </c>
      <c r="F8" s="13" t="s">
        <v>12</v>
      </c>
    </row>
    <row r="9" spans="1:9">
      <c r="A9" s="62"/>
      <c r="B9" s="55"/>
      <c r="C9" s="53"/>
      <c r="D9" s="52"/>
      <c r="E9" s="53"/>
      <c r="F9" s="54"/>
      <c r="G9" s="19" t="s">
        <v>13</v>
      </c>
    </row>
    <row r="10" spans="1:9">
      <c r="A10" s="20" t="s">
        <v>14</v>
      </c>
      <c r="B10" s="45">
        <v>14575571.960000001</v>
      </c>
      <c r="C10" s="45">
        <v>1441920.01</v>
      </c>
      <c r="D10" s="46">
        <v>47611.909999999996</v>
      </c>
      <c r="E10" s="21">
        <v>16065103.880000001</v>
      </c>
      <c r="F10" s="22">
        <v>0.41632302209254218</v>
      </c>
      <c r="G10" s="23"/>
    </row>
    <row r="11" spans="1:9">
      <c r="A11" s="20" t="s">
        <v>15</v>
      </c>
      <c r="B11" s="45">
        <v>0</v>
      </c>
      <c r="C11" s="45">
        <v>0</v>
      </c>
      <c r="D11" s="46">
        <v>0</v>
      </c>
      <c r="E11" s="21">
        <v>0</v>
      </c>
      <c r="F11" s="22">
        <v>0</v>
      </c>
      <c r="G11" s="23"/>
    </row>
    <row r="12" spans="1:9">
      <c r="A12" s="20" t="s">
        <v>16</v>
      </c>
      <c r="B12" s="45">
        <v>421156.44</v>
      </c>
      <c r="C12" s="45">
        <v>77179.399999999994</v>
      </c>
      <c r="D12" s="46">
        <v>9892.0499999999993</v>
      </c>
      <c r="E12" s="21">
        <v>508227.88999999996</v>
      </c>
      <c r="F12" s="22">
        <v>1.317059464146559E-2</v>
      </c>
      <c r="G12" s="23"/>
    </row>
    <row r="13" spans="1:9">
      <c r="A13" s="20" t="s">
        <v>17</v>
      </c>
      <c r="B13" s="24"/>
      <c r="C13" s="24"/>
      <c r="D13" s="25"/>
      <c r="E13" s="26"/>
      <c r="F13" s="27"/>
      <c r="G13" s="28"/>
    </row>
    <row r="14" spans="1:9">
      <c r="A14" s="29" t="s">
        <v>18</v>
      </c>
      <c r="B14" s="45">
        <v>3156735.1</v>
      </c>
      <c r="C14" s="45">
        <v>344620.89</v>
      </c>
      <c r="D14" s="46">
        <v>18743.780000000002</v>
      </c>
      <c r="E14" s="21">
        <v>3520099.77</v>
      </c>
      <c r="F14" s="22">
        <v>9.1222477318563255E-2</v>
      </c>
      <c r="G14" s="23"/>
      <c r="H14" s="30"/>
      <c r="I14" s="30"/>
    </row>
    <row r="15" spans="1:9">
      <c r="A15" s="29" t="s">
        <v>19</v>
      </c>
      <c r="B15" s="45">
        <v>0</v>
      </c>
      <c r="C15" s="45">
        <v>9954.7999999999993</v>
      </c>
      <c r="D15" s="46">
        <v>0</v>
      </c>
      <c r="E15" s="21">
        <v>9954.7999999999993</v>
      </c>
      <c r="F15" s="22">
        <v>2.5797607356192444E-4</v>
      </c>
      <c r="G15" s="23"/>
      <c r="H15" s="30"/>
      <c r="I15" s="30"/>
    </row>
    <row r="16" spans="1:9">
      <c r="A16" s="20" t="s">
        <v>20</v>
      </c>
      <c r="B16" s="45">
        <v>3435976.33</v>
      </c>
      <c r="C16" s="45">
        <v>175297.6</v>
      </c>
      <c r="D16" s="46">
        <v>141412.25</v>
      </c>
      <c r="E16" s="21">
        <v>3752686.18</v>
      </c>
      <c r="F16" s="22">
        <v>9.724989412409063E-2</v>
      </c>
      <c r="G16" s="23"/>
    </row>
    <row r="17" spans="1:7">
      <c r="A17" s="20" t="s">
        <v>21</v>
      </c>
      <c r="B17" s="45">
        <v>5722441.7000000002</v>
      </c>
      <c r="C17" s="45">
        <v>1950618.38</v>
      </c>
      <c r="D17" s="46">
        <v>336519.54</v>
      </c>
      <c r="E17" s="21">
        <v>8009579.6200000001</v>
      </c>
      <c r="F17" s="22">
        <v>0.20756618930055964</v>
      </c>
      <c r="G17" s="23"/>
    </row>
    <row r="18" spans="1:7">
      <c r="A18" s="20" t="s">
        <v>22</v>
      </c>
      <c r="B18" s="45">
        <v>1809789.4</v>
      </c>
      <c r="C18" s="45">
        <v>3129432.88</v>
      </c>
      <c r="D18" s="46">
        <v>157166.65</v>
      </c>
      <c r="E18" s="21">
        <v>5096388.93</v>
      </c>
      <c r="F18" s="22">
        <v>0.13207160420157688</v>
      </c>
      <c r="G18" s="23"/>
    </row>
    <row r="19" spans="1:7">
      <c r="A19" s="20" t="s">
        <v>23</v>
      </c>
      <c r="B19" s="45">
        <v>76033.64</v>
      </c>
      <c r="C19" s="45">
        <v>0</v>
      </c>
      <c r="D19" s="46">
        <v>0</v>
      </c>
      <c r="E19" s="21">
        <v>76033.64</v>
      </c>
      <c r="F19" s="22">
        <v>1.9703921631595697E-3</v>
      </c>
      <c r="G19" s="23"/>
    </row>
    <row r="20" spans="1:7" ht="13.5" thickBot="1">
      <c r="A20" s="20" t="s">
        <v>24</v>
      </c>
      <c r="B20" s="45">
        <v>0</v>
      </c>
      <c r="C20" s="47">
        <v>1550000</v>
      </c>
      <c r="D20" s="46">
        <v>0</v>
      </c>
      <c r="E20" s="31">
        <v>1550000</v>
      </c>
      <c r="F20" s="22">
        <v>4.0167850084480143E-2</v>
      </c>
      <c r="G20" s="23"/>
    </row>
    <row r="21" spans="1:7">
      <c r="A21" s="32"/>
      <c r="B21" s="55"/>
      <c r="C21" s="26"/>
      <c r="D21" s="52"/>
      <c r="E21" s="26"/>
      <c r="F21" s="54"/>
      <c r="G21" s="28"/>
    </row>
    <row r="22" spans="1:7" ht="13.5" thickBot="1">
      <c r="A22" s="33" t="s">
        <v>11</v>
      </c>
      <c r="B22" s="31">
        <v>29197704.569999997</v>
      </c>
      <c r="C22" s="31">
        <v>8679023.9600000009</v>
      </c>
      <c r="D22" s="34">
        <v>711346.18</v>
      </c>
      <c r="E22" s="31">
        <v>38588074.710000008</v>
      </c>
      <c r="F22" s="35">
        <v>0.99999999999999967</v>
      </c>
      <c r="G22" s="28"/>
    </row>
    <row r="23" spans="1:7" ht="12.75" customHeight="1">
      <c r="A23" s="56" t="s">
        <v>25</v>
      </c>
      <c r="B23" s="37">
        <v>29197704.569999997</v>
      </c>
      <c r="C23" s="37">
        <v>8679023.959999999</v>
      </c>
      <c r="D23" s="37">
        <v>711346.18</v>
      </c>
      <c r="E23" s="38"/>
      <c r="F23" s="39"/>
    </row>
    <row r="24" spans="1:7" ht="12.75" customHeight="1">
      <c r="A24" s="40"/>
      <c r="B24" s="2"/>
      <c r="C24" s="2"/>
      <c r="D24" s="2"/>
      <c r="E24" s="2"/>
      <c r="F24" s="41"/>
    </row>
    <row r="25" spans="1:7">
      <c r="A25" s="42" t="s">
        <v>26</v>
      </c>
      <c r="B25" s="23"/>
      <c r="C25" s="23">
        <v>0</v>
      </c>
      <c r="D25" s="23">
        <v>0</v>
      </c>
      <c r="E25" s="23"/>
    </row>
    <row r="26" spans="1:7">
      <c r="B26" s="23"/>
      <c r="C26" s="23"/>
      <c r="D26" s="23"/>
      <c r="E26" s="23"/>
    </row>
    <row r="27" spans="1:7">
      <c r="B27" s="23"/>
      <c r="C27" s="23"/>
      <c r="D27" s="23"/>
      <c r="E27" s="23"/>
    </row>
    <row r="28" spans="1:7">
      <c r="B28" s="23"/>
      <c r="C28" s="23"/>
      <c r="D28" s="23"/>
      <c r="E28" s="23"/>
    </row>
    <row r="29" spans="1:7">
      <c r="B29" s="23"/>
      <c r="C29" s="23"/>
      <c r="D29" s="23"/>
      <c r="E29" s="23"/>
    </row>
    <row r="30" spans="1:7">
      <c r="B30" s="23"/>
      <c r="C30" s="23"/>
      <c r="D30" s="23"/>
      <c r="E30" s="23"/>
    </row>
    <row r="31" spans="1:7">
      <c r="B31" s="23"/>
      <c r="C31" s="23"/>
      <c r="D31" s="23"/>
      <c r="E31" s="23"/>
    </row>
    <row r="32" spans="1:7">
      <c r="B32" s="23"/>
      <c r="C32" s="23"/>
      <c r="D32" s="23"/>
      <c r="E32" s="23"/>
    </row>
    <row r="33" spans="2:5">
      <c r="B33" s="23"/>
      <c r="C33" s="23"/>
      <c r="D33" s="23"/>
      <c r="E33" s="23"/>
    </row>
    <row r="34" spans="2:5">
      <c r="B34" s="23"/>
      <c r="C34" s="23"/>
      <c r="D34" s="23"/>
      <c r="E34" s="23"/>
    </row>
    <row r="35" spans="2:5">
      <c r="B35" s="23"/>
      <c r="C35" s="23"/>
      <c r="D35" s="23"/>
      <c r="E35" s="23"/>
    </row>
    <row r="36" spans="2:5">
      <c r="B36" s="23"/>
      <c r="C36" s="23"/>
      <c r="D36" s="23"/>
      <c r="E36" s="23"/>
    </row>
  </sheetData>
  <sheetProtection formatColumns="0"/>
  <conditionalFormatting sqref="B23:D23">
    <cfRule type="cellIs" dxfId="25" priority="1" operator="notEqual">
      <formula>B22</formula>
    </cfRule>
    <cfRule type="cellIs" dxfId="24" priority="2" operator="equal">
      <formula>B22</formula>
    </cfRule>
  </conditionalFormatting>
  <printOptions horizontalCentered="1"/>
  <pageMargins left="0.7" right="0.7" top="0.75" bottom="0.75" header="0.5" footer="0.5"/>
  <pageSetup scale="93" orientation="landscape" r:id="rId1"/>
  <headerFooter>
    <oddHeader>&amp;L&amp;"Arial,Regular"&amp;8&amp;F&amp;R&amp;"Arial,Regular"&amp;8&amp;A</oddHeader>
    <oddFooter>&amp;L&amp;"Arial,Regular"&amp;8&amp;D&amp;R&amp;"Arial,Regular"&amp;8&amp;P of 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  <pageSetUpPr fitToPage="1"/>
  </sheetPr>
  <dimension ref="A1:I36"/>
  <sheetViews>
    <sheetView zoomScaleNormal="100" workbookViewId="0"/>
  </sheetViews>
  <sheetFormatPr defaultColWidth="12.42578125" defaultRowHeight="12.75"/>
  <cols>
    <col min="1" max="1" width="30" style="1" customWidth="1"/>
    <col min="2" max="5" width="16" style="1" customWidth="1"/>
    <col min="6" max="6" width="13.28515625" style="1" customWidth="1"/>
    <col min="7" max="7" width="22.85546875" style="1" customWidth="1"/>
    <col min="8" max="16384" width="12.42578125" style="1"/>
  </cols>
  <sheetData>
    <row r="1" spans="1:9">
      <c r="B1" s="172"/>
      <c r="C1" s="64" t="s">
        <v>1329</v>
      </c>
      <c r="D1" s="172"/>
      <c r="E1" s="172"/>
      <c r="F1" s="65"/>
    </row>
    <row r="2" spans="1:9">
      <c r="B2" s="172"/>
      <c r="C2" s="64" t="s">
        <v>0</v>
      </c>
      <c r="D2" s="172"/>
      <c r="E2" s="172"/>
      <c r="F2" s="65"/>
    </row>
    <row r="3" spans="1:9">
      <c r="B3" s="172"/>
      <c r="C3" s="64" t="s">
        <v>1</v>
      </c>
      <c r="D3" s="172"/>
      <c r="E3" s="172"/>
      <c r="F3" s="65"/>
    </row>
    <row r="4" spans="1:9">
      <c r="B4" s="172"/>
      <c r="C4" s="173" t="s">
        <v>1530</v>
      </c>
      <c r="D4" s="172"/>
      <c r="E4" s="172"/>
      <c r="F4" s="65"/>
    </row>
    <row r="5" spans="1:9">
      <c r="A5" s="2"/>
      <c r="B5" s="3"/>
      <c r="C5" s="3"/>
      <c r="D5" s="3"/>
      <c r="F5" s="4" t="s">
        <v>2</v>
      </c>
    </row>
    <row r="6" spans="1:9" ht="13.5" thickBot="1">
      <c r="A6" s="2"/>
      <c r="B6" s="2"/>
      <c r="C6" s="2"/>
      <c r="F6" s="174" t="s">
        <v>1529</v>
      </c>
    </row>
    <row r="7" spans="1:9">
      <c r="A7" s="57"/>
      <c r="B7" s="58" t="s">
        <v>3</v>
      </c>
      <c r="C7" s="58" t="s">
        <v>4</v>
      </c>
      <c r="D7" s="59" t="s">
        <v>5</v>
      </c>
      <c r="E7" s="60"/>
      <c r="F7" s="61" t="s">
        <v>6</v>
      </c>
    </row>
    <row r="8" spans="1:9" ht="13.5" thickBot="1">
      <c r="A8" s="10" t="s">
        <v>7</v>
      </c>
      <c r="B8" s="11" t="s">
        <v>8</v>
      </c>
      <c r="C8" s="11" t="s">
        <v>9</v>
      </c>
      <c r="D8" s="12" t="s">
        <v>10</v>
      </c>
      <c r="E8" s="11" t="s">
        <v>11</v>
      </c>
      <c r="F8" s="13" t="s">
        <v>12</v>
      </c>
    </row>
    <row r="9" spans="1:9">
      <c r="A9" s="62"/>
      <c r="B9" s="55"/>
      <c r="C9" s="53"/>
      <c r="D9" s="52"/>
      <c r="E9" s="53"/>
      <c r="F9" s="54"/>
      <c r="G9" s="19" t="s">
        <v>13</v>
      </c>
    </row>
    <row r="10" spans="1:9">
      <c r="A10" s="20" t="s">
        <v>14</v>
      </c>
      <c r="B10" s="45">
        <v>61495865.850000001</v>
      </c>
      <c r="C10" s="45">
        <v>1783511.09</v>
      </c>
      <c r="D10" s="46">
        <v>197758.46</v>
      </c>
      <c r="E10" s="21">
        <v>63477135.400000006</v>
      </c>
      <c r="F10" s="22">
        <v>0.43625709315531708</v>
      </c>
      <c r="G10" s="23"/>
    </row>
    <row r="11" spans="1:9">
      <c r="A11" s="20" t="s">
        <v>15</v>
      </c>
      <c r="B11" s="45">
        <v>0</v>
      </c>
      <c r="C11" s="45">
        <v>0</v>
      </c>
      <c r="D11" s="46">
        <v>0</v>
      </c>
      <c r="E11" s="21">
        <v>0</v>
      </c>
      <c r="F11" s="22">
        <v>0</v>
      </c>
      <c r="G11" s="23"/>
    </row>
    <row r="12" spans="1:9">
      <c r="A12" s="20" t="s">
        <v>16</v>
      </c>
      <c r="B12" s="45">
        <v>0</v>
      </c>
      <c r="C12" s="45">
        <v>894</v>
      </c>
      <c r="D12" s="46">
        <v>0</v>
      </c>
      <c r="E12" s="21">
        <v>894</v>
      </c>
      <c r="F12" s="22">
        <v>6.1441626000163421E-6</v>
      </c>
      <c r="G12" s="23"/>
    </row>
    <row r="13" spans="1:9">
      <c r="A13" s="20" t="s">
        <v>17</v>
      </c>
      <c r="B13" s="24"/>
      <c r="C13" s="24"/>
      <c r="D13" s="25"/>
      <c r="E13" s="26"/>
      <c r="F13" s="27"/>
      <c r="G13" s="28"/>
    </row>
    <row r="14" spans="1:9">
      <c r="A14" s="29" t="s">
        <v>18</v>
      </c>
      <c r="B14" s="45">
        <v>18219409.030000001</v>
      </c>
      <c r="C14" s="45">
        <v>3507395.07</v>
      </c>
      <c r="D14" s="46">
        <v>57252.65</v>
      </c>
      <c r="E14" s="21">
        <v>21784056.75</v>
      </c>
      <c r="F14" s="22">
        <v>0.1497145265771628</v>
      </c>
      <c r="G14" s="23"/>
      <c r="H14" s="30"/>
      <c r="I14" s="30"/>
    </row>
    <row r="15" spans="1:9">
      <c r="A15" s="29" t="s">
        <v>19</v>
      </c>
      <c r="B15" s="45">
        <v>32868.19</v>
      </c>
      <c r="C15" s="45">
        <v>137114.32999999999</v>
      </c>
      <c r="D15" s="46">
        <v>0</v>
      </c>
      <c r="E15" s="21">
        <v>169982.52</v>
      </c>
      <c r="F15" s="22">
        <v>1.1682329329312415E-3</v>
      </c>
      <c r="G15" s="23"/>
      <c r="H15" s="30"/>
      <c r="I15" s="30"/>
    </row>
    <row r="16" spans="1:9">
      <c r="A16" s="20" t="s">
        <v>20</v>
      </c>
      <c r="B16" s="45">
        <v>17013113.940000001</v>
      </c>
      <c r="C16" s="45">
        <v>3661122.1</v>
      </c>
      <c r="D16" s="46">
        <v>72141.710000000006</v>
      </c>
      <c r="E16" s="21">
        <v>20746377.750000004</v>
      </c>
      <c r="F16" s="22">
        <v>0.14258290632814455</v>
      </c>
      <c r="G16" s="23"/>
    </row>
    <row r="17" spans="1:7">
      <c r="A17" s="20" t="s">
        <v>21</v>
      </c>
      <c r="B17" s="45">
        <v>10997654.66</v>
      </c>
      <c r="C17" s="45">
        <v>6662007.25</v>
      </c>
      <c r="D17" s="46">
        <v>51294.12</v>
      </c>
      <c r="E17" s="21">
        <v>17710956.030000001</v>
      </c>
      <c r="F17" s="22">
        <v>0.12172146940722586</v>
      </c>
      <c r="G17" s="23"/>
    </row>
    <row r="18" spans="1:7">
      <c r="A18" s="20" t="s">
        <v>22</v>
      </c>
      <c r="B18" s="45">
        <v>10493279.07</v>
      </c>
      <c r="C18" s="45">
        <v>7415741.2199999997</v>
      </c>
      <c r="D18" s="46">
        <v>56224.08</v>
      </c>
      <c r="E18" s="21">
        <v>17965244.369999997</v>
      </c>
      <c r="F18" s="22">
        <v>0.12346910800705609</v>
      </c>
      <c r="G18" s="23"/>
    </row>
    <row r="19" spans="1:7">
      <c r="A19" s="20" t="s">
        <v>23</v>
      </c>
      <c r="B19" s="45">
        <v>0</v>
      </c>
      <c r="C19" s="45">
        <v>2991554.55</v>
      </c>
      <c r="D19" s="46">
        <v>0</v>
      </c>
      <c r="E19" s="21">
        <v>2991554.55</v>
      </c>
      <c r="F19" s="22">
        <v>2.0559952552593644E-2</v>
      </c>
      <c r="G19" s="23"/>
    </row>
    <row r="20" spans="1:7" ht="13.5" thickBot="1">
      <c r="A20" s="20" t="s">
        <v>24</v>
      </c>
      <c r="B20" s="45">
        <v>0</v>
      </c>
      <c r="C20" s="47">
        <v>657760.39</v>
      </c>
      <c r="D20" s="46">
        <v>0</v>
      </c>
      <c r="E20" s="31">
        <v>657760.39</v>
      </c>
      <c r="F20" s="22">
        <v>4.5205668769688631E-3</v>
      </c>
      <c r="G20" s="23"/>
    </row>
    <row r="21" spans="1:7">
      <c r="A21" s="32"/>
      <c r="B21" s="55"/>
      <c r="C21" s="26"/>
      <c r="D21" s="52"/>
      <c r="E21" s="26"/>
      <c r="F21" s="54"/>
      <c r="G21" s="28"/>
    </row>
    <row r="22" spans="1:7" ht="13.5" thickBot="1">
      <c r="A22" s="33" t="s">
        <v>11</v>
      </c>
      <c r="B22" s="31">
        <v>118252190.73999998</v>
      </c>
      <c r="C22" s="31">
        <v>26817100</v>
      </c>
      <c r="D22" s="34">
        <v>434671.02</v>
      </c>
      <c r="E22" s="31">
        <v>145503961.75999999</v>
      </c>
      <c r="F22" s="35">
        <v>1.0000000000000002</v>
      </c>
      <c r="G22" s="28"/>
    </row>
    <row r="23" spans="1:7" ht="13.15" customHeight="1">
      <c r="A23" s="56" t="s">
        <v>25</v>
      </c>
      <c r="B23" s="37">
        <v>118252190.74000002</v>
      </c>
      <c r="C23" s="37">
        <v>26817099.999999996</v>
      </c>
      <c r="D23" s="37">
        <v>434671.02</v>
      </c>
      <c r="E23" s="38"/>
      <c r="F23" s="39"/>
    </row>
    <row r="24" spans="1:7" ht="13.15" customHeight="1">
      <c r="A24" s="40"/>
      <c r="B24" s="2"/>
      <c r="C24" s="2"/>
      <c r="D24" s="2"/>
      <c r="E24" s="2"/>
      <c r="F24" s="41"/>
    </row>
    <row r="25" spans="1:7">
      <c r="A25" s="42" t="s">
        <v>26</v>
      </c>
      <c r="B25" s="23"/>
      <c r="C25" s="23"/>
      <c r="D25" s="23"/>
      <c r="E25" s="23"/>
    </row>
    <row r="26" spans="1:7">
      <c r="B26" s="23"/>
      <c r="C26" s="23"/>
      <c r="D26" s="23"/>
      <c r="E26" s="23"/>
    </row>
    <row r="27" spans="1:7">
      <c r="B27" s="23"/>
      <c r="C27" s="23"/>
      <c r="D27" s="23"/>
      <c r="E27" s="23"/>
    </row>
    <row r="28" spans="1:7">
      <c r="B28" s="23"/>
      <c r="C28" s="23"/>
      <c r="D28" s="23"/>
      <c r="E28" s="23"/>
    </row>
    <row r="29" spans="1:7">
      <c r="B29" s="23"/>
      <c r="C29" s="23"/>
      <c r="D29" s="23"/>
      <c r="E29" s="23"/>
    </row>
    <row r="30" spans="1:7">
      <c r="B30" s="23"/>
      <c r="C30" s="23"/>
      <c r="D30" s="23"/>
      <c r="E30" s="23"/>
    </row>
    <row r="31" spans="1:7">
      <c r="B31" s="23"/>
      <c r="C31" s="23"/>
      <c r="D31" s="23"/>
      <c r="E31" s="23"/>
    </row>
    <row r="32" spans="1:7">
      <c r="B32" s="23"/>
      <c r="C32" s="23"/>
      <c r="D32" s="23"/>
      <c r="E32" s="23"/>
    </row>
    <row r="33" spans="2:5">
      <c r="B33" s="23"/>
      <c r="C33" s="23"/>
      <c r="D33" s="23"/>
      <c r="E33" s="23"/>
    </row>
    <row r="34" spans="2:5">
      <c r="B34" s="23"/>
      <c r="C34" s="23"/>
      <c r="D34" s="23"/>
      <c r="E34" s="23"/>
    </row>
    <row r="35" spans="2:5">
      <c r="B35" s="23"/>
      <c r="C35" s="23"/>
      <c r="D35" s="23"/>
      <c r="E35" s="23"/>
    </row>
    <row r="36" spans="2:5">
      <c r="B36" s="23"/>
      <c r="C36" s="23"/>
      <c r="D36" s="23"/>
      <c r="E36" s="23"/>
    </row>
  </sheetData>
  <sheetProtection formatColumns="0"/>
  <conditionalFormatting sqref="B23:D23">
    <cfRule type="cellIs" dxfId="23" priority="1" operator="notEqual">
      <formula>B22</formula>
    </cfRule>
    <cfRule type="cellIs" dxfId="22" priority="2" operator="equal">
      <formula>B22</formula>
    </cfRule>
  </conditionalFormatting>
  <printOptions horizontalCentered="1"/>
  <pageMargins left="0.7" right="0.7" top="0.75" bottom="0.75" header="0.5" footer="0.5"/>
  <pageSetup scale="93" orientation="landscape" r:id="rId1"/>
  <headerFooter>
    <oddHeader>&amp;L&amp;"Arial,Regular"&amp;8&amp;F&amp;R&amp;"Arial,Regular"&amp;8&amp;A</oddHeader>
    <oddFooter>&amp;L&amp;"Arial,Regular"&amp;8&amp;D&amp;R&amp;"Arial,Regular"&amp;8&amp;P of 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  <pageSetUpPr fitToPage="1"/>
  </sheetPr>
  <dimension ref="A1:I36"/>
  <sheetViews>
    <sheetView zoomScaleNormal="100" workbookViewId="0"/>
  </sheetViews>
  <sheetFormatPr defaultColWidth="12.42578125" defaultRowHeight="12.75"/>
  <cols>
    <col min="1" max="1" width="30" style="1" customWidth="1"/>
    <col min="2" max="5" width="16" style="1" customWidth="1"/>
    <col min="6" max="6" width="13.28515625" style="1" customWidth="1"/>
    <col min="7" max="7" width="22.85546875" style="1" customWidth="1"/>
    <col min="8" max="16384" width="12.42578125" style="1"/>
  </cols>
  <sheetData>
    <row r="1" spans="1:9">
      <c r="B1" s="172"/>
      <c r="C1" s="64" t="s">
        <v>1328</v>
      </c>
      <c r="D1" s="172"/>
      <c r="E1" s="172"/>
      <c r="F1" s="65"/>
    </row>
    <row r="2" spans="1:9">
      <c r="B2" s="172"/>
      <c r="C2" s="64" t="s">
        <v>0</v>
      </c>
      <c r="D2" s="172"/>
      <c r="E2" s="172"/>
      <c r="F2" s="65"/>
    </row>
    <row r="3" spans="1:9">
      <c r="B3" s="172"/>
      <c r="C3" s="64" t="s">
        <v>1</v>
      </c>
      <c r="D3" s="172"/>
      <c r="E3" s="172"/>
      <c r="F3" s="65"/>
    </row>
    <row r="4" spans="1:9">
      <c r="B4" s="172"/>
      <c r="C4" s="173" t="s">
        <v>1530</v>
      </c>
      <c r="D4" s="172"/>
      <c r="E4" s="172"/>
      <c r="F4" s="65"/>
    </row>
    <row r="5" spans="1:9">
      <c r="A5" s="2"/>
      <c r="B5" s="3"/>
      <c r="C5" s="3"/>
      <c r="D5" s="3"/>
      <c r="F5" s="4" t="s">
        <v>2</v>
      </c>
    </row>
    <row r="6" spans="1:9" ht="13.5" thickBot="1">
      <c r="A6" s="2"/>
      <c r="B6" s="2"/>
      <c r="C6" s="2"/>
      <c r="F6" s="174" t="s">
        <v>1529</v>
      </c>
    </row>
    <row r="7" spans="1:9">
      <c r="A7" s="57"/>
      <c r="B7" s="58" t="s">
        <v>3</v>
      </c>
      <c r="C7" s="58" t="s">
        <v>4</v>
      </c>
      <c r="D7" s="59" t="s">
        <v>5</v>
      </c>
      <c r="E7" s="60"/>
      <c r="F7" s="61" t="s">
        <v>6</v>
      </c>
    </row>
    <row r="8" spans="1:9" ht="13.5" thickBot="1">
      <c r="A8" s="10" t="s">
        <v>7</v>
      </c>
      <c r="B8" s="11" t="s">
        <v>8</v>
      </c>
      <c r="C8" s="11" t="s">
        <v>9</v>
      </c>
      <c r="D8" s="12" t="s">
        <v>10</v>
      </c>
      <c r="E8" s="11" t="s">
        <v>11</v>
      </c>
      <c r="F8" s="13" t="s">
        <v>12</v>
      </c>
    </row>
    <row r="9" spans="1:9">
      <c r="A9" s="62"/>
      <c r="B9" s="55"/>
      <c r="C9" s="53"/>
      <c r="D9" s="52"/>
      <c r="E9" s="53"/>
      <c r="F9" s="54"/>
      <c r="G9" s="19" t="s">
        <v>13</v>
      </c>
    </row>
    <row r="10" spans="1:9">
      <c r="A10" s="20" t="s">
        <v>14</v>
      </c>
      <c r="B10" s="45">
        <v>34283292.32</v>
      </c>
      <c r="C10" s="45">
        <v>2065772.32</v>
      </c>
      <c r="D10" s="46">
        <v>430443.04</v>
      </c>
      <c r="E10" s="21">
        <v>36779507.68</v>
      </c>
      <c r="F10" s="22">
        <v>0.39118849957976559</v>
      </c>
      <c r="G10" s="23"/>
    </row>
    <row r="11" spans="1:9">
      <c r="A11" s="20" t="s">
        <v>15</v>
      </c>
      <c r="B11" s="45">
        <v>0</v>
      </c>
      <c r="C11" s="45">
        <v>0</v>
      </c>
      <c r="D11" s="46">
        <v>0</v>
      </c>
      <c r="E11" s="21">
        <v>0</v>
      </c>
      <c r="F11" s="22">
        <v>0</v>
      </c>
      <c r="G11" s="23"/>
    </row>
    <row r="12" spans="1:9">
      <c r="A12" s="20" t="s">
        <v>16</v>
      </c>
      <c r="B12" s="45">
        <v>6876.51</v>
      </c>
      <c r="C12" s="45">
        <v>28.48</v>
      </c>
      <c r="D12" s="46">
        <v>0</v>
      </c>
      <c r="E12" s="21">
        <v>6904.99</v>
      </c>
      <c r="F12" s="22">
        <v>7.3441784518016296E-5</v>
      </c>
      <c r="G12" s="23"/>
    </row>
    <row r="13" spans="1:9">
      <c r="A13" s="20" t="s">
        <v>17</v>
      </c>
      <c r="B13" s="24"/>
      <c r="C13" s="24"/>
      <c r="D13" s="25"/>
      <c r="E13" s="26"/>
      <c r="F13" s="27"/>
      <c r="G13" s="28"/>
    </row>
    <row r="14" spans="1:9">
      <c r="A14" s="29" t="s">
        <v>18</v>
      </c>
      <c r="B14" s="45">
        <v>4664851.2699999996</v>
      </c>
      <c r="C14" s="45">
        <v>1697335.93</v>
      </c>
      <c r="D14" s="46">
        <v>1223082.52</v>
      </c>
      <c r="E14" s="21">
        <v>7585269.7199999988</v>
      </c>
      <c r="F14" s="22">
        <v>8.0677270247643193E-2</v>
      </c>
      <c r="G14" s="23"/>
      <c r="H14" s="30"/>
      <c r="I14" s="30"/>
    </row>
    <row r="15" spans="1:9">
      <c r="A15" s="29" t="s">
        <v>19</v>
      </c>
      <c r="B15" s="45">
        <v>300206.81</v>
      </c>
      <c r="C15" s="45">
        <v>437026.58</v>
      </c>
      <c r="D15" s="46">
        <v>899.99</v>
      </c>
      <c r="E15" s="21">
        <v>738133.38</v>
      </c>
      <c r="F15" s="22">
        <v>7.8508198620874242E-3</v>
      </c>
      <c r="G15" s="23"/>
      <c r="H15" s="30"/>
      <c r="I15" s="30"/>
    </row>
    <row r="16" spans="1:9">
      <c r="A16" s="20" t="s">
        <v>20</v>
      </c>
      <c r="B16" s="45">
        <v>6737354.8399999999</v>
      </c>
      <c r="C16" s="45">
        <v>911989.41</v>
      </c>
      <c r="D16" s="46">
        <v>62199.46</v>
      </c>
      <c r="E16" s="21">
        <v>7711543.71</v>
      </c>
      <c r="F16" s="22">
        <v>8.2020326090419246E-2</v>
      </c>
      <c r="G16" s="23"/>
    </row>
    <row r="17" spans="1:7">
      <c r="A17" s="20" t="s">
        <v>21</v>
      </c>
      <c r="B17" s="45">
        <v>11261760.859999999</v>
      </c>
      <c r="C17" s="45">
        <v>3736965.96</v>
      </c>
      <c r="D17" s="46">
        <v>551827.81000000006</v>
      </c>
      <c r="E17" s="21">
        <v>15550554.630000001</v>
      </c>
      <c r="F17" s="22">
        <v>0.16539639916525595</v>
      </c>
      <c r="G17" s="23"/>
    </row>
    <row r="18" spans="1:7">
      <c r="A18" s="20" t="s">
        <v>22</v>
      </c>
      <c r="B18" s="45">
        <v>5044772.05</v>
      </c>
      <c r="C18" s="45">
        <v>5183372.2699999996</v>
      </c>
      <c r="D18" s="46">
        <v>256164.72</v>
      </c>
      <c r="E18" s="21">
        <v>10484309.040000001</v>
      </c>
      <c r="F18" s="22">
        <v>0.11151158297636497</v>
      </c>
      <c r="G18" s="23"/>
    </row>
    <row r="19" spans="1:7">
      <c r="A19" s="20" t="s">
        <v>23</v>
      </c>
      <c r="B19" s="45">
        <v>72808.97</v>
      </c>
      <c r="C19" s="45">
        <v>1085012.67</v>
      </c>
      <c r="D19" s="46">
        <v>0</v>
      </c>
      <c r="E19" s="21">
        <v>1157821.6399999999</v>
      </c>
      <c r="F19" s="22">
        <v>1.231464309074687E-2</v>
      </c>
      <c r="G19" s="23"/>
    </row>
    <row r="20" spans="1:7" ht="13.5" thickBot="1">
      <c r="A20" s="20" t="s">
        <v>24</v>
      </c>
      <c r="B20" s="45">
        <v>5505865.6100000003</v>
      </c>
      <c r="C20" s="47">
        <v>8500000</v>
      </c>
      <c r="D20" s="46">
        <v>0</v>
      </c>
      <c r="E20" s="31">
        <v>14005865.609999999</v>
      </c>
      <c r="F20" s="22">
        <v>0.14896701720319869</v>
      </c>
      <c r="G20" s="23"/>
    </row>
    <row r="21" spans="1:7">
      <c r="A21" s="32"/>
      <c r="B21" s="55"/>
      <c r="C21" s="26"/>
      <c r="D21" s="52"/>
      <c r="E21" s="26"/>
      <c r="F21" s="54"/>
      <c r="G21" s="28"/>
    </row>
    <row r="22" spans="1:7" ht="13.5" thickBot="1">
      <c r="A22" s="33" t="s">
        <v>11</v>
      </c>
      <c r="B22" s="31">
        <v>67877789.239999995</v>
      </c>
      <c r="C22" s="31">
        <v>23617503.619999997</v>
      </c>
      <c r="D22" s="34">
        <v>2524617.5400000005</v>
      </c>
      <c r="E22" s="31">
        <v>94019910.400000006</v>
      </c>
      <c r="F22" s="35">
        <v>1</v>
      </c>
      <c r="G22" s="28"/>
    </row>
    <row r="23" spans="1:7" ht="12.75" customHeight="1">
      <c r="A23" s="56" t="s">
        <v>25</v>
      </c>
      <c r="B23" s="37">
        <v>67877789.239999995</v>
      </c>
      <c r="C23" s="37">
        <v>23617503.620000001</v>
      </c>
      <c r="D23" s="37">
        <v>2524617.5399999996</v>
      </c>
      <c r="E23" s="38"/>
      <c r="F23" s="39"/>
    </row>
    <row r="24" spans="1:7" ht="12.75" customHeight="1">
      <c r="A24" s="40"/>
      <c r="B24" s="2"/>
      <c r="C24" s="2"/>
      <c r="D24" s="2"/>
      <c r="E24" s="2"/>
      <c r="F24" s="41"/>
    </row>
    <row r="25" spans="1:7">
      <c r="A25" s="42" t="s">
        <v>26</v>
      </c>
      <c r="B25" s="23"/>
      <c r="C25" s="23"/>
      <c r="D25" s="23"/>
      <c r="E25" s="23"/>
    </row>
    <row r="26" spans="1:7">
      <c r="B26" s="23"/>
      <c r="C26" s="23"/>
      <c r="D26" s="23"/>
      <c r="E26" s="23"/>
    </row>
    <row r="27" spans="1:7">
      <c r="B27" s="23"/>
      <c r="C27" s="23"/>
      <c r="D27" s="23"/>
      <c r="E27" s="23"/>
    </row>
    <row r="28" spans="1:7">
      <c r="B28" s="23"/>
      <c r="C28" s="23"/>
      <c r="D28" s="23"/>
      <c r="E28" s="23"/>
    </row>
    <row r="29" spans="1:7">
      <c r="B29" s="23"/>
      <c r="C29" s="23"/>
      <c r="D29" s="23"/>
      <c r="E29" s="23"/>
    </row>
    <row r="30" spans="1:7">
      <c r="B30" s="23"/>
      <c r="C30" s="23"/>
      <c r="D30" s="23"/>
      <c r="E30" s="23"/>
    </row>
    <row r="31" spans="1:7">
      <c r="B31" s="23"/>
      <c r="C31" s="23"/>
      <c r="D31" s="23"/>
      <c r="E31" s="23"/>
    </row>
    <row r="32" spans="1:7">
      <c r="B32" s="23"/>
      <c r="C32" s="23"/>
      <c r="D32" s="23"/>
      <c r="E32" s="23"/>
    </row>
    <row r="33" spans="2:5">
      <c r="B33" s="23"/>
      <c r="C33" s="23"/>
      <c r="D33" s="23"/>
      <c r="E33" s="23"/>
    </row>
    <row r="34" spans="2:5">
      <c r="B34" s="23"/>
      <c r="C34" s="23"/>
      <c r="D34" s="23"/>
      <c r="E34" s="23"/>
    </row>
    <row r="35" spans="2:5">
      <c r="B35" s="23"/>
      <c r="C35" s="23"/>
      <c r="D35" s="23"/>
      <c r="E35" s="23"/>
    </row>
    <row r="36" spans="2:5">
      <c r="B36" s="23"/>
      <c r="C36" s="23"/>
      <c r="D36" s="23"/>
      <c r="E36" s="23"/>
    </row>
  </sheetData>
  <sheetProtection formatColumns="0"/>
  <conditionalFormatting sqref="B23:D23">
    <cfRule type="cellIs" dxfId="21" priority="1" operator="notEqual">
      <formula>B22</formula>
    </cfRule>
    <cfRule type="cellIs" dxfId="20" priority="2" operator="equal">
      <formula>B22</formula>
    </cfRule>
  </conditionalFormatting>
  <printOptions horizontalCentered="1"/>
  <pageMargins left="0.7" right="0.7" top="0.75" bottom="0.75" header="0.5" footer="0.5"/>
  <pageSetup scale="93" orientation="landscape" r:id="rId1"/>
  <headerFooter>
    <oddHeader>&amp;L&amp;"Arial,Regular"&amp;8&amp;F&amp;R&amp;"Arial,Regular"&amp;8&amp;A</oddHeader>
    <oddFooter>&amp;L&amp;"Arial,Regular"&amp;8&amp;D&amp;R&amp;"Arial,Regular"&amp;8&amp;P of 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  <pageSetUpPr fitToPage="1"/>
  </sheetPr>
  <dimension ref="A1:I36"/>
  <sheetViews>
    <sheetView zoomScaleNormal="100" workbookViewId="0"/>
  </sheetViews>
  <sheetFormatPr defaultColWidth="12.42578125" defaultRowHeight="12.75"/>
  <cols>
    <col min="1" max="1" width="30" style="1" customWidth="1"/>
    <col min="2" max="5" width="16" style="1" customWidth="1"/>
    <col min="6" max="6" width="13.28515625" style="1" customWidth="1"/>
    <col min="7" max="7" width="22.85546875" style="1" customWidth="1"/>
    <col min="8" max="16384" width="12.42578125" style="1"/>
  </cols>
  <sheetData>
    <row r="1" spans="1:9">
      <c r="B1" s="172"/>
      <c r="C1" s="64" t="s">
        <v>1327</v>
      </c>
      <c r="D1" s="172"/>
      <c r="E1" s="172"/>
      <c r="F1" s="65"/>
    </row>
    <row r="2" spans="1:9">
      <c r="B2" s="172"/>
      <c r="C2" s="64" t="s">
        <v>0</v>
      </c>
      <c r="D2" s="172"/>
      <c r="E2" s="172"/>
      <c r="F2" s="65"/>
    </row>
    <row r="3" spans="1:9">
      <c r="B3" s="172"/>
      <c r="C3" s="64" t="s">
        <v>1</v>
      </c>
      <c r="D3" s="172"/>
      <c r="E3" s="172"/>
      <c r="F3" s="65"/>
    </row>
    <row r="4" spans="1:9">
      <c r="B4" s="172"/>
      <c r="C4" s="173" t="s">
        <v>1530</v>
      </c>
      <c r="D4" s="172"/>
      <c r="E4" s="172"/>
      <c r="F4" s="65"/>
    </row>
    <row r="5" spans="1:9">
      <c r="A5" s="2"/>
      <c r="B5" s="3"/>
      <c r="C5" s="3"/>
      <c r="D5" s="3"/>
      <c r="F5" s="4" t="s">
        <v>2</v>
      </c>
    </row>
    <row r="6" spans="1:9" ht="13.5" thickBot="1">
      <c r="A6" s="2"/>
      <c r="B6" s="2"/>
      <c r="C6" s="2"/>
      <c r="F6" s="174" t="s">
        <v>1529</v>
      </c>
    </row>
    <row r="7" spans="1:9">
      <c r="A7" s="57"/>
      <c r="B7" s="58" t="s">
        <v>3</v>
      </c>
      <c r="C7" s="58" t="s">
        <v>4</v>
      </c>
      <c r="D7" s="59" t="s">
        <v>5</v>
      </c>
      <c r="E7" s="60"/>
      <c r="F7" s="61" t="s">
        <v>6</v>
      </c>
    </row>
    <row r="8" spans="1:9" ht="13.5" thickBot="1">
      <c r="A8" s="10" t="s">
        <v>7</v>
      </c>
      <c r="B8" s="11" t="s">
        <v>8</v>
      </c>
      <c r="C8" s="11" t="s">
        <v>9</v>
      </c>
      <c r="D8" s="12" t="s">
        <v>10</v>
      </c>
      <c r="E8" s="11" t="s">
        <v>11</v>
      </c>
      <c r="F8" s="13" t="s">
        <v>12</v>
      </c>
    </row>
    <row r="9" spans="1:9">
      <c r="A9" s="62"/>
      <c r="B9" s="55"/>
      <c r="C9" s="53"/>
      <c r="D9" s="52"/>
      <c r="E9" s="53"/>
      <c r="F9" s="54"/>
      <c r="G9" s="19" t="s">
        <v>13</v>
      </c>
    </row>
    <row r="10" spans="1:9">
      <c r="A10" s="20" t="s">
        <v>14</v>
      </c>
      <c r="B10" s="45">
        <v>38651435</v>
      </c>
      <c r="C10" s="45">
        <v>1832268</v>
      </c>
      <c r="D10" s="46">
        <v>105699</v>
      </c>
      <c r="E10" s="21">
        <v>40589402</v>
      </c>
      <c r="F10" s="22">
        <v>0.46042691993764601</v>
      </c>
      <c r="G10" s="23"/>
    </row>
    <row r="11" spans="1:9">
      <c r="A11" s="20" t="s">
        <v>15</v>
      </c>
      <c r="B11" s="45">
        <v>0</v>
      </c>
      <c r="C11" s="45">
        <v>0</v>
      </c>
      <c r="D11" s="46">
        <v>0</v>
      </c>
      <c r="E11" s="21">
        <v>0</v>
      </c>
      <c r="F11" s="22">
        <v>0</v>
      </c>
      <c r="G11" s="23"/>
    </row>
    <row r="12" spans="1:9">
      <c r="A12" s="20" t="s">
        <v>16</v>
      </c>
      <c r="B12" s="45">
        <v>0</v>
      </c>
      <c r="C12" s="45">
        <v>0</v>
      </c>
      <c r="D12" s="46">
        <v>0</v>
      </c>
      <c r="E12" s="21">
        <v>0</v>
      </c>
      <c r="F12" s="22">
        <v>0</v>
      </c>
      <c r="G12" s="23"/>
    </row>
    <row r="13" spans="1:9">
      <c r="A13" s="20" t="s">
        <v>17</v>
      </c>
      <c r="B13" s="24"/>
      <c r="C13" s="24"/>
      <c r="D13" s="25"/>
      <c r="E13" s="26"/>
      <c r="F13" s="27"/>
      <c r="G13" s="28"/>
    </row>
    <row r="14" spans="1:9">
      <c r="A14" s="29" t="s">
        <v>18</v>
      </c>
      <c r="B14" s="45">
        <v>6800517</v>
      </c>
      <c r="C14" s="45">
        <v>1713067</v>
      </c>
      <c r="D14" s="46">
        <v>61771</v>
      </c>
      <c r="E14" s="21">
        <v>8575355</v>
      </c>
      <c r="F14" s="22">
        <v>9.7274758815660611E-2</v>
      </c>
      <c r="G14" s="23"/>
      <c r="H14" s="30"/>
      <c r="I14" s="30"/>
    </row>
    <row r="15" spans="1:9">
      <c r="A15" s="29" t="s">
        <v>19</v>
      </c>
      <c r="B15" s="45">
        <v>282666</v>
      </c>
      <c r="C15" s="45">
        <v>78300</v>
      </c>
      <c r="D15" s="46">
        <v>0</v>
      </c>
      <c r="E15" s="21">
        <v>360966</v>
      </c>
      <c r="F15" s="22">
        <v>4.0946270551660835E-3</v>
      </c>
      <c r="G15" s="23"/>
      <c r="H15" s="30"/>
      <c r="I15" s="30"/>
    </row>
    <row r="16" spans="1:9">
      <c r="A16" s="20" t="s">
        <v>20</v>
      </c>
      <c r="B16" s="45">
        <v>10473288</v>
      </c>
      <c r="C16" s="45">
        <v>990627</v>
      </c>
      <c r="D16" s="46">
        <v>1226</v>
      </c>
      <c r="E16" s="21">
        <v>11465141</v>
      </c>
      <c r="F16" s="22">
        <v>0.13005512023263666</v>
      </c>
      <c r="G16" s="23"/>
    </row>
    <row r="17" spans="1:7">
      <c r="A17" s="20" t="s">
        <v>21</v>
      </c>
      <c r="B17" s="45">
        <v>12123131</v>
      </c>
      <c r="C17" s="45">
        <v>5323702</v>
      </c>
      <c r="D17" s="46">
        <v>71309</v>
      </c>
      <c r="E17" s="21">
        <v>17518142</v>
      </c>
      <c r="F17" s="22">
        <v>0.19871749192289934</v>
      </c>
      <c r="G17" s="23"/>
    </row>
    <row r="18" spans="1:7">
      <c r="A18" s="20" t="s">
        <v>22</v>
      </c>
      <c r="B18" s="45">
        <v>5092833</v>
      </c>
      <c r="C18" s="45">
        <v>4349833</v>
      </c>
      <c r="D18" s="46">
        <v>15835</v>
      </c>
      <c r="E18" s="21">
        <v>9458501</v>
      </c>
      <c r="F18" s="22">
        <v>0.10729274805913978</v>
      </c>
      <c r="G18" s="23"/>
    </row>
    <row r="19" spans="1:7">
      <c r="A19" s="20" t="s">
        <v>23</v>
      </c>
      <c r="B19" s="45">
        <v>32399</v>
      </c>
      <c r="C19" s="45">
        <v>0</v>
      </c>
      <c r="D19" s="46">
        <v>0</v>
      </c>
      <c r="E19" s="21">
        <v>32399</v>
      </c>
      <c r="F19" s="22">
        <v>3.6751888532528254E-4</v>
      </c>
      <c r="G19" s="23"/>
    </row>
    <row r="20" spans="1:7" ht="13.5" thickBot="1">
      <c r="A20" s="20" t="s">
        <v>24</v>
      </c>
      <c r="B20" s="45">
        <v>0</v>
      </c>
      <c r="C20" s="47">
        <v>156108</v>
      </c>
      <c r="D20" s="46">
        <v>0</v>
      </c>
      <c r="E20" s="31">
        <v>156108</v>
      </c>
      <c r="F20" s="22">
        <v>1.7708150915262571E-3</v>
      </c>
      <c r="G20" s="23"/>
    </row>
    <row r="21" spans="1:7">
      <c r="A21" s="32"/>
      <c r="B21" s="55"/>
      <c r="C21" s="26"/>
      <c r="D21" s="52"/>
      <c r="E21" s="26"/>
      <c r="F21" s="54"/>
      <c r="G21" s="28"/>
    </row>
    <row r="22" spans="1:7" ht="13.5" thickBot="1">
      <c r="A22" s="33" t="s">
        <v>11</v>
      </c>
      <c r="B22" s="31">
        <v>73456269</v>
      </c>
      <c r="C22" s="31">
        <v>14443905</v>
      </c>
      <c r="D22" s="34">
        <v>255840</v>
      </c>
      <c r="E22" s="31">
        <v>88156014</v>
      </c>
      <c r="F22" s="35">
        <v>1</v>
      </c>
      <c r="G22" s="28"/>
    </row>
    <row r="23" spans="1:7" ht="12.75" customHeight="1">
      <c r="A23" s="56" t="s">
        <v>25</v>
      </c>
      <c r="B23" s="37">
        <v>73456269</v>
      </c>
      <c r="C23" s="37">
        <v>14443905</v>
      </c>
      <c r="D23" s="37">
        <v>255840</v>
      </c>
      <c r="E23" s="38"/>
      <c r="F23" s="39"/>
    </row>
    <row r="24" spans="1:7" ht="12.75" customHeight="1">
      <c r="A24" s="40"/>
      <c r="B24" s="2"/>
      <c r="C24" s="2"/>
      <c r="D24" s="2"/>
      <c r="E24" s="2"/>
      <c r="F24" s="41"/>
    </row>
    <row r="25" spans="1:7">
      <c r="A25" s="42" t="s">
        <v>26</v>
      </c>
      <c r="B25" s="23"/>
      <c r="C25" s="23"/>
      <c r="D25" s="23"/>
      <c r="E25" s="23"/>
    </row>
    <row r="26" spans="1:7">
      <c r="B26" s="23"/>
      <c r="C26" s="23"/>
      <c r="D26" s="23"/>
      <c r="E26" s="23"/>
    </row>
    <row r="27" spans="1:7">
      <c r="B27" s="23"/>
      <c r="C27" s="23"/>
      <c r="D27" s="23"/>
      <c r="E27" s="23"/>
    </row>
    <row r="28" spans="1:7">
      <c r="B28" s="23"/>
      <c r="C28" s="23"/>
      <c r="D28" s="23"/>
      <c r="E28" s="23"/>
    </row>
    <row r="29" spans="1:7">
      <c r="B29" s="23"/>
      <c r="C29" s="23"/>
      <c r="D29" s="23"/>
      <c r="E29" s="23"/>
    </row>
    <row r="30" spans="1:7">
      <c r="B30" s="23"/>
      <c r="C30" s="23"/>
      <c r="D30" s="23"/>
      <c r="E30" s="23"/>
    </row>
    <row r="31" spans="1:7">
      <c r="B31" s="23"/>
      <c r="C31" s="23"/>
      <c r="D31" s="23"/>
      <c r="E31" s="23"/>
    </row>
    <row r="32" spans="1:7">
      <c r="B32" s="23"/>
      <c r="C32" s="23"/>
      <c r="D32" s="23"/>
      <c r="E32" s="23"/>
    </row>
    <row r="33" spans="2:5">
      <c r="B33" s="23"/>
      <c r="C33" s="23"/>
      <c r="D33" s="23"/>
      <c r="E33" s="23"/>
    </row>
    <row r="34" spans="2:5">
      <c r="B34" s="23"/>
      <c r="C34" s="23"/>
      <c r="D34" s="23"/>
      <c r="E34" s="23"/>
    </row>
    <row r="35" spans="2:5">
      <c r="B35" s="23"/>
      <c r="C35" s="23"/>
      <c r="D35" s="23"/>
      <c r="E35" s="23"/>
    </row>
    <row r="36" spans="2:5">
      <c r="B36" s="23"/>
      <c r="C36" s="23"/>
      <c r="D36" s="23"/>
      <c r="E36" s="23"/>
    </row>
  </sheetData>
  <sheetProtection formatColumns="0"/>
  <conditionalFormatting sqref="B23:D23">
    <cfRule type="cellIs" dxfId="19" priority="1" operator="notEqual">
      <formula>B22</formula>
    </cfRule>
    <cfRule type="cellIs" dxfId="18" priority="2" operator="equal">
      <formula>B22</formula>
    </cfRule>
  </conditionalFormatting>
  <printOptions horizontalCentered="1"/>
  <pageMargins left="0.7" right="0.7" top="0.75" bottom="0.75" header="0.5" footer="0.5"/>
  <pageSetup scale="93" orientation="landscape" r:id="rId1"/>
  <headerFooter>
    <oddHeader>&amp;L&amp;"Arial,Regular"&amp;8&amp;F&amp;R&amp;"Arial,Regular"&amp;8&amp;A</oddHeader>
    <oddFooter>&amp;L&amp;"Arial,Regular"&amp;8&amp;D&amp;R&amp;"Arial,Regular"&amp;8&amp;P of 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  <pageSetUpPr fitToPage="1"/>
  </sheetPr>
  <dimension ref="A1:I36"/>
  <sheetViews>
    <sheetView zoomScaleNormal="100" workbookViewId="0"/>
  </sheetViews>
  <sheetFormatPr defaultColWidth="12.42578125" defaultRowHeight="12.75"/>
  <cols>
    <col min="1" max="1" width="30" style="1" customWidth="1"/>
    <col min="2" max="5" width="16" style="1" customWidth="1"/>
    <col min="6" max="6" width="13.28515625" style="1" customWidth="1"/>
    <col min="7" max="7" width="22.85546875" style="1" customWidth="1"/>
    <col min="8" max="16384" width="12.42578125" style="1"/>
  </cols>
  <sheetData>
    <row r="1" spans="1:9">
      <c r="B1" s="172"/>
      <c r="C1" s="64" t="s">
        <v>1326</v>
      </c>
      <c r="D1" s="172"/>
      <c r="E1" s="172"/>
      <c r="F1" s="65"/>
    </row>
    <row r="2" spans="1:9">
      <c r="B2" s="172"/>
      <c r="C2" s="64" t="s">
        <v>0</v>
      </c>
      <c r="D2" s="172"/>
      <c r="E2" s="172"/>
      <c r="F2" s="65"/>
    </row>
    <row r="3" spans="1:9">
      <c r="B3" s="172"/>
      <c r="C3" s="64" t="s">
        <v>1</v>
      </c>
      <c r="D3" s="172"/>
      <c r="E3" s="172"/>
      <c r="F3" s="65"/>
    </row>
    <row r="4" spans="1:9">
      <c r="B4" s="172"/>
      <c r="C4" s="173" t="s">
        <v>1530</v>
      </c>
      <c r="D4" s="172"/>
      <c r="E4" s="172"/>
      <c r="F4" s="65"/>
    </row>
    <row r="5" spans="1:9">
      <c r="A5" s="2"/>
      <c r="B5" s="3"/>
      <c r="C5" s="3"/>
      <c r="D5" s="3"/>
      <c r="F5" s="4" t="s">
        <v>2</v>
      </c>
    </row>
    <row r="6" spans="1:9" ht="13.5" thickBot="1">
      <c r="A6" s="2"/>
      <c r="B6" s="2"/>
      <c r="C6" s="2"/>
      <c r="F6" s="174" t="s">
        <v>1529</v>
      </c>
    </row>
    <row r="7" spans="1:9">
      <c r="A7" s="57"/>
      <c r="B7" s="58" t="s">
        <v>3</v>
      </c>
      <c r="C7" s="58" t="s">
        <v>4</v>
      </c>
      <c r="D7" s="59" t="s">
        <v>5</v>
      </c>
      <c r="E7" s="60"/>
      <c r="F7" s="61" t="s">
        <v>6</v>
      </c>
    </row>
    <row r="8" spans="1:9" ht="13.5" thickBot="1">
      <c r="A8" s="10" t="s">
        <v>7</v>
      </c>
      <c r="B8" s="11" t="s">
        <v>8</v>
      </c>
      <c r="C8" s="11" t="s">
        <v>9</v>
      </c>
      <c r="D8" s="12" t="s">
        <v>10</v>
      </c>
      <c r="E8" s="11" t="s">
        <v>11</v>
      </c>
      <c r="F8" s="13" t="s">
        <v>12</v>
      </c>
    </row>
    <row r="9" spans="1:9">
      <c r="A9" s="62"/>
      <c r="B9" s="55"/>
      <c r="C9" s="53"/>
      <c r="D9" s="52"/>
      <c r="E9" s="53"/>
      <c r="F9" s="54"/>
      <c r="G9" s="19" t="s">
        <v>13</v>
      </c>
    </row>
    <row r="10" spans="1:9">
      <c r="A10" s="20" t="s">
        <v>14</v>
      </c>
      <c r="B10" s="45">
        <v>8841627.5399999991</v>
      </c>
      <c r="C10" s="45">
        <v>811883.6</v>
      </c>
      <c r="D10" s="46">
        <v>32841.1</v>
      </c>
      <c r="E10" s="21">
        <v>9686352.2399999984</v>
      </c>
      <c r="F10" s="22">
        <v>0.39308159843610396</v>
      </c>
      <c r="G10" s="23"/>
    </row>
    <row r="11" spans="1:9">
      <c r="A11" s="20" t="s">
        <v>15</v>
      </c>
      <c r="B11" s="45">
        <v>0</v>
      </c>
      <c r="C11" s="45">
        <v>0</v>
      </c>
      <c r="D11" s="46">
        <v>0</v>
      </c>
      <c r="E11" s="21">
        <v>0</v>
      </c>
      <c r="F11" s="22">
        <v>0</v>
      </c>
      <c r="G11" s="23"/>
    </row>
    <row r="12" spans="1:9">
      <c r="A12" s="20" t="s">
        <v>16</v>
      </c>
      <c r="B12" s="45">
        <v>0</v>
      </c>
      <c r="C12" s="45">
        <v>0</v>
      </c>
      <c r="D12" s="46">
        <v>0</v>
      </c>
      <c r="E12" s="21">
        <v>0</v>
      </c>
      <c r="F12" s="22">
        <v>0</v>
      </c>
      <c r="G12" s="23"/>
    </row>
    <row r="13" spans="1:9">
      <c r="A13" s="20" t="s">
        <v>17</v>
      </c>
      <c r="B13" s="24"/>
      <c r="C13" s="24"/>
      <c r="D13" s="25"/>
      <c r="E13" s="26"/>
      <c r="F13" s="27"/>
      <c r="G13" s="28"/>
    </row>
    <row r="14" spans="1:9">
      <c r="A14" s="29" t="s">
        <v>18</v>
      </c>
      <c r="B14" s="45">
        <v>2164606.21</v>
      </c>
      <c r="C14" s="45">
        <v>259387.95</v>
      </c>
      <c r="D14" s="46">
        <v>6331</v>
      </c>
      <c r="E14" s="21">
        <v>2430325.16</v>
      </c>
      <c r="F14" s="22">
        <v>9.8624959627968314E-2</v>
      </c>
      <c r="G14" s="23"/>
      <c r="H14" s="30"/>
      <c r="I14" s="30"/>
    </row>
    <row r="15" spans="1:9">
      <c r="A15" s="29" t="s">
        <v>19</v>
      </c>
      <c r="B15" s="45">
        <v>221853.36</v>
      </c>
      <c r="C15" s="45">
        <v>62906.35</v>
      </c>
      <c r="D15" s="46">
        <v>0</v>
      </c>
      <c r="E15" s="21">
        <v>284759.70999999996</v>
      </c>
      <c r="F15" s="22">
        <v>1.1555826094653918E-2</v>
      </c>
      <c r="G15" s="23"/>
      <c r="H15" s="30"/>
      <c r="I15" s="30"/>
    </row>
    <row r="16" spans="1:9">
      <c r="A16" s="20" t="s">
        <v>20</v>
      </c>
      <c r="B16" s="45">
        <v>2115397.59</v>
      </c>
      <c r="C16" s="45">
        <v>396586.6</v>
      </c>
      <c r="D16" s="46">
        <v>9419</v>
      </c>
      <c r="E16" s="21">
        <v>2521403.19</v>
      </c>
      <c r="F16" s="22">
        <v>0.10232099470162276</v>
      </c>
      <c r="G16" s="23"/>
    </row>
    <row r="17" spans="1:7">
      <c r="A17" s="20" t="s">
        <v>21</v>
      </c>
      <c r="B17" s="45">
        <v>3848778.27</v>
      </c>
      <c r="C17" s="45">
        <v>993075.01</v>
      </c>
      <c r="D17" s="46">
        <v>0</v>
      </c>
      <c r="E17" s="21">
        <v>4841853.28</v>
      </c>
      <c r="F17" s="22">
        <v>0.19648711708376748</v>
      </c>
      <c r="G17" s="23"/>
    </row>
    <row r="18" spans="1:7">
      <c r="A18" s="20" t="s">
        <v>22</v>
      </c>
      <c r="B18" s="45">
        <v>1925473.33</v>
      </c>
      <c r="C18" s="45">
        <v>2912308.38</v>
      </c>
      <c r="D18" s="46">
        <v>0</v>
      </c>
      <c r="E18" s="21">
        <v>4837781.71</v>
      </c>
      <c r="F18" s="22">
        <v>0.19632188881164916</v>
      </c>
      <c r="G18" s="23"/>
    </row>
    <row r="19" spans="1:7">
      <c r="A19" s="20" t="s">
        <v>23</v>
      </c>
      <c r="B19" s="45">
        <v>0</v>
      </c>
      <c r="C19" s="45">
        <v>39615</v>
      </c>
      <c r="D19" s="46">
        <v>0</v>
      </c>
      <c r="E19" s="21">
        <v>39615</v>
      </c>
      <c r="F19" s="22">
        <v>1.6076152442342177E-3</v>
      </c>
      <c r="G19" s="23"/>
    </row>
    <row r="20" spans="1:7" ht="13.5" thickBot="1">
      <c r="A20" s="20" t="s">
        <v>24</v>
      </c>
      <c r="B20" s="45">
        <v>0</v>
      </c>
      <c r="C20" s="47">
        <v>0</v>
      </c>
      <c r="D20" s="46">
        <v>0</v>
      </c>
      <c r="E20" s="31">
        <v>0</v>
      </c>
      <c r="F20" s="22">
        <v>0</v>
      </c>
      <c r="G20" s="23"/>
    </row>
    <row r="21" spans="1:7">
      <c r="A21" s="32"/>
      <c r="B21" s="55"/>
      <c r="C21" s="26"/>
      <c r="D21" s="52"/>
      <c r="E21" s="26"/>
      <c r="F21" s="54"/>
      <c r="G21" s="28"/>
    </row>
    <row r="22" spans="1:7" ht="13.5" thickBot="1">
      <c r="A22" s="33" t="s">
        <v>11</v>
      </c>
      <c r="B22" s="31">
        <v>19117736.299999997</v>
      </c>
      <c r="C22" s="31">
        <v>5475762.8899999997</v>
      </c>
      <c r="D22" s="34">
        <v>48591.1</v>
      </c>
      <c r="E22" s="31">
        <v>24642090.290000003</v>
      </c>
      <c r="F22" s="35">
        <v>0.99999999999999967</v>
      </c>
      <c r="G22" s="28"/>
    </row>
    <row r="23" spans="1:7" ht="12.75" customHeight="1">
      <c r="A23" s="56" t="s">
        <v>25</v>
      </c>
      <c r="B23" s="37">
        <v>19117736.299999997</v>
      </c>
      <c r="C23" s="37">
        <v>5475762.8900000006</v>
      </c>
      <c r="D23" s="37">
        <v>48591.1</v>
      </c>
      <c r="E23" s="38"/>
      <c r="F23" s="39"/>
    </row>
    <row r="24" spans="1:7" ht="12.75" customHeight="1">
      <c r="A24" s="40"/>
      <c r="B24" s="2"/>
      <c r="C24" s="2"/>
      <c r="D24" s="2"/>
      <c r="E24" s="2"/>
      <c r="F24" s="41"/>
    </row>
    <row r="25" spans="1:7">
      <c r="A25" s="42" t="s">
        <v>26</v>
      </c>
      <c r="B25" s="23"/>
      <c r="C25" s="23"/>
      <c r="D25" s="23"/>
      <c r="E25" s="23"/>
    </row>
    <row r="26" spans="1:7">
      <c r="B26" s="23"/>
      <c r="C26" s="23"/>
      <c r="D26" s="23"/>
      <c r="E26" s="23"/>
    </row>
    <row r="27" spans="1:7">
      <c r="B27" s="23"/>
      <c r="C27" s="23"/>
      <c r="D27" s="23"/>
      <c r="E27" s="23"/>
    </row>
    <row r="28" spans="1:7">
      <c r="B28" s="23"/>
      <c r="C28" s="23"/>
      <c r="D28" s="23"/>
      <c r="E28" s="23"/>
    </row>
    <row r="29" spans="1:7">
      <c r="B29" s="23"/>
      <c r="C29" s="23"/>
      <c r="D29" s="23"/>
      <c r="E29" s="23"/>
    </row>
    <row r="30" spans="1:7">
      <c r="B30" s="23"/>
      <c r="C30" s="23"/>
      <c r="D30" s="23"/>
      <c r="E30" s="23"/>
    </row>
    <row r="31" spans="1:7">
      <c r="B31" s="23"/>
      <c r="C31" s="23"/>
      <c r="D31" s="23"/>
      <c r="E31" s="23"/>
    </row>
    <row r="32" spans="1:7">
      <c r="B32" s="23"/>
      <c r="C32" s="23"/>
      <c r="D32" s="23"/>
      <c r="E32" s="23"/>
    </row>
    <row r="33" spans="2:5">
      <c r="B33" s="23"/>
      <c r="C33" s="23"/>
      <c r="D33" s="23"/>
      <c r="E33" s="23"/>
    </row>
    <row r="34" spans="2:5">
      <c r="B34" s="23"/>
      <c r="C34" s="23"/>
      <c r="D34" s="23"/>
      <c r="E34" s="23"/>
    </row>
    <row r="35" spans="2:5">
      <c r="B35" s="23"/>
      <c r="C35" s="23"/>
      <c r="D35" s="23"/>
      <c r="E35" s="23"/>
    </row>
    <row r="36" spans="2:5">
      <c r="B36" s="23"/>
      <c r="C36" s="23"/>
      <c r="D36" s="23"/>
      <c r="E36" s="23"/>
    </row>
  </sheetData>
  <sheetProtection formatColumns="0"/>
  <conditionalFormatting sqref="B23:D23">
    <cfRule type="cellIs" dxfId="17" priority="1" operator="notEqual">
      <formula>B22</formula>
    </cfRule>
    <cfRule type="cellIs" dxfId="16" priority="2" operator="equal">
      <formula>B22</formula>
    </cfRule>
  </conditionalFormatting>
  <printOptions horizontalCentered="1"/>
  <pageMargins left="0.7" right="0.7" top="0.75" bottom="0.75" header="0.5" footer="0.5"/>
  <pageSetup scale="93" orientation="landscape" r:id="rId1"/>
  <headerFooter>
    <oddHeader>&amp;L&amp;"Arial,Regular"&amp;8&amp;F&amp;R&amp;"Arial,Regular"&amp;8&amp;A</oddHeader>
    <oddFooter>&amp;L&amp;"Arial,Regular"&amp;8&amp;D&amp;R&amp;"Arial,Regular"&amp;8&amp;P of 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  <pageSetUpPr fitToPage="1"/>
  </sheetPr>
  <dimension ref="A1:I36"/>
  <sheetViews>
    <sheetView zoomScaleNormal="100" workbookViewId="0"/>
  </sheetViews>
  <sheetFormatPr defaultColWidth="12.42578125" defaultRowHeight="12.75"/>
  <cols>
    <col min="1" max="1" width="30" style="1" customWidth="1"/>
    <col min="2" max="5" width="16" style="1" customWidth="1"/>
    <col min="6" max="6" width="13.28515625" style="1" customWidth="1"/>
    <col min="7" max="7" width="22.85546875" style="1" customWidth="1"/>
    <col min="8" max="16384" width="12.42578125" style="1"/>
  </cols>
  <sheetData>
    <row r="1" spans="1:9">
      <c r="B1" s="172"/>
      <c r="C1" s="64" t="s">
        <v>1380</v>
      </c>
      <c r="D1" s="172"/>
      <c r="E1" s="172"/>
      <c r="F1" s="65"/>
    </row>
    <row r="2" spans="1:9">
      <c r="B2" s="172"/>
      <c r="C2" s="64" t="s">
        <v>0</v>
      </c>
      <c r="D2" s="172"/>
      <c r="E2" s="172"/>
      <c r="F2" s="65"/>
    </row>
    <row r="3" spans="1:9">
      <c r="B3" s="172"/>
      <c r="C3" s="64" t="s">
        <v>1</v>
      </c>
      <c r="D3" s="172"/>
      <c r="E3" s="172"/>
      <c r="F3" s="65"/>
    </row>
    <row r="4" spans="1:9">
      <c r="B4" s="172"/>
      <c r="C4" s="173" t="s">
        <v>1530</v>
      </c>
      <c r="D4" s="172"/>
      <c r="E4" s="172"/>
      <c r="F4" s="65"/>
    </row>
    <row r="5" spans="1:9">
      <c r="A5" s="2"/>
      <c r="B5" s="3"/>
      <c r="C5" s="3"/>
      <c r="D5" s="3"/>
      <c r="F5" s="4" t="s">
        <v>2</v>
      </c>
    </row>
    <row r="6" spans="1:9" ht="13.5" thickBot="1">
      <c r="A6" s="2"/>
      <c r="B6" s="2"/>
      <c r="C6" s="2"/>
      <c r="F6" s="174" t="s">
        <v>1529</v>
      </c>
    </row>
    <row r="7" spans="1:9">
      <c r="A7" s="57"/>
      <c r="B7" s="58" t="s">
        <v>3</v>
      </c>
      <c r="C7" s="58" t="s">
        <v>4</v>
      </c>
      <c r="D7" s="59" t="s">
        <v>5</v>
      </c>
      <c r="E7" s="60"/>
      <c r="F7" s="61" t="s">
        <v>6</v>
      </c>
    </row>
    <row r="8" spans="1:9" ht="13.5" thickBot="1">
      <c r="A8" s="10" t="s">
        <v>7</v>
      </c>
      <c r="B8" s="11" t="s">
        <v>8</v>
      </c>
      <c r="C8" s="11" t="s">
        <v>9</v>
      </c>
      <c r="D8" s="12" t="s">
        <v>10</v>
      </c>
      <c r="E8" s="11" t="s">
        <v>11</v>
      </c>
      <c r="F8" s="13" t="s">
        <v>12</v>
      </c>
    </row>
    <row r="9" spans="1:9">
      <c r="A9" s="62"/>
      <c r="B9" s="55"/>
      <c r="C9" s="53"/>
      <c r="D9" s="52"/>
      <c r="E9" s="53"/>
      <c r="F9" s="54"/>
      <c r="G9" s="19" t="s">
        <v>13</v>
      </c>
    </row>
    <row r="10" spans="1:9">
      <c r="A10" s="20" t="s">
        <v>14</v>
      </c>
      <c r="B10" s="45">
        <v>29266814.32</v>
      </c>
      <c r="C10" s="45">
        <v>1683390.44</v>
      </c>
      <c r="D10" s="46">
        <v>0</v>
      </c>
      <c r="E10" s="21">
        <v>30950204.760000002</v>
      </c>
      <c r="F10" s="22">
        <v>0.46255385073468891</v>
      </c>
      <c r="G10" s="23"/>
    </row>
    <row r="11" spans="1:9">
      <c r="A11" s="20" t="s">
        <v>15</v>
      </c>
      <c r="B11" s="45">
        <v>0</v>
      </c>
      <c r="C11" s="45">
        <v>0</v>
      </c>
      <c r="D11" s="46">
        <v>0</v>
      </c>
      <c r="E11" s="21">
        <v>0</v>
      </c>
      <c r="F11" s="22">
        <v>0</v>
      </c>
      <c r="G11" s="23"/>
    </row>
    <row r="12" spans="1:9">
      <c r="A12" s="20" t="s">
        <v>16</v>
      </c>
      <c r="B12" s="45">
        <v>-33.35</v>
      </c>
      <c r="C12" s="45">
        <v>11066.16</v>
      </c>
      <c r="D12" s="46">
        <v>0</v>
      </c>
      <c r="E12" s="21">
        <v>11032.81</v>
      </c>
      <c r="F12" s="22">
        <v>1.6488642933049799E-4</v>
      </c>
      <c r="G12" s="23"/>
    </row>
    <row r="13" spans="1:9">
      <c r="A13" s="20" t="s">
        <v>17</v>
      </c>
      <c r="B13" s="24"/>
      <c r="C13" s="24"/>
      <c r="D13" s="25"/>
      <c r="E13" s="26"/>
      <c r="F13" s="27"/>
      <c r="G13" s="28"/>
    </row>
    <row r="14" spans="1:9">
      <c r="A14" s="29" t="s">
        <v>18</v>
      </c>
      <c r="B14" s="45">
        <v>4056375.35</v>
      </c>
      <c r="C14" s="45">
        <v>953553.56</v>
      </c>
      <c r="D14" s="46">
        <v>0</v>
      </c>
      <c r="E14" s="21">
        <v>5009928.91</v>
      </c>
      <c r="F14" s="22">
        <v>7.4873879743196328E-2</v>
      </c>
      <c r="G14" s="23"/>
      <c r="H14" s="30"/>
      <c r="I14" s="30"/>
    </row>
    <row r="15" spans="1:9">
      <c r="A15" s="29" t="s">
        <v>19</v>
      </c>
      <c r="B15" s="45">
        <v>0</v>
      </c>
      <c r="C15" s="45">
        <v>0</v>
      </c>
      <c r="D15" s="46">
        <v>0</v>
      </c>
      <c r="E15" s="21">
        <v>0</v>
      </c>
      <c r="F15" s="22">
        <v>0</v>
      </c>
      <c r="G15" s="23"/>
      <c r="H15" s="30"/>
      <c r="I15" s="30"/>
    </row>
    <row r="16" spans="1:9">
      <c r="A16" s="20" t="s">
        <v>20</v>
      </c>
      <c r="B16" s="45">
        <v>5274639.95</v>
      </c>
      <c r="C16" s="45">
        <v>537534.59</v>
      </c>
      <c r="D16" s="46">
        <v>0</v>
      </c>
      <c r="E16" s="21">
        <v>5812174.54</v>
      </c>
      <c r="F16" s="22">
        <v>8.6863519497410877E-2</v>
      </c>
      <c r="G16" s="23"/>
    </row>
    <row r="17" spans="1:7">
      <c r="A17" s="20" t="s">
        <v>21</v>
      </c>
      <c r="B17" s="45">
        <v>7956391.75</v>
      </c>
      <c r="C17" s="45">
        <v>6225806.9900000002</v>
      </c>
      <c r="D17" s="46">
        <v>14651.72</v>
      </c>
      <c r="E17" s="21">
        <v>14196850.460000001</v>
      </c>
      <c r="F17" s="22">
        <v>0.21217332484547799</v>
      </c>
      <c r="G17" s="23"/>
    </row>
    <row r="18" spans="1:7">
      <c r="A18" s="20" t="s">
        <v>22</v>
      </c>
      <c r="B18" s="45">
        <v>4790346.25</v>
      </c>
      <c r="C18" s="45">
        <v>2841896.64</v>
      </c>
      <c r="D18" s="46">
        <v>49136.49</v>
      </c>
      <c r="E18" s="21">
        <v>7681379.3800000008</v>
      </c>
      <c r="F18" s="22">
        <v>0.11479896946481583</v>
      </c>
      <c r="G18" s="23"/>
    </row>
    <row r="19" spans="1:7">
      <c r="A19" s="20" t="s">
        <v>23</v>
      </c>
      <c r="B19" s="45">
        <v>0</v>
      </c>
      <c r="C19" s="45">
        <v>0</v>
      </c>
      <c r="D19" s="46">
        <v>0</v>
      </c>
      <c r="E19" s="21">
        <v>0</v>
      </c>
      <c r="F19" s="22">
        <v>0</v>
      </c>
      <c r="G19" s="23"/>
    </row>
    <row r="20" spans="1:7" ht="13.5" thickBot="1">
      <c r="A20" s="20" t="s">
        <v>24</v>
      </c>
      <c r="B20" s="45">
        <v>0</v>
      </c>
      <c r="C20" s="47">
        <v>3250000</v>
      </c>
      <c r="D20" s="46">
        <v>0</v>
      </c>
      <c r="E20" s="31">
        <v>3250000</v>
      </c>
      <c r="F20" s="22">
        <v>4.8571569285079545E-2</v>
      </c>
      <c r="G20" s="23"/>
    </row>
    <row r="21" spans="1:7">
      <c r="A21" s="32"/>
      <c r="B21" s="55"/>
      <c r="C21" s="26"/>
      <c r="D21" s="52"/>
      <c r="E21" s="26"/>
      <c r="F21" s="54"/>
      <c r="G21" s="28"/>
    </row>
    <row r="22" spans="1:7" ht="13.5" thickBot="1">
      <c r="A22" s="33" t="s">
        <v>11</v>
      </c>
      <c r="B22" s="31">
        <v>51344534.270000003</v>
      </c>
      <c r="C22" s="31">
        <v>15503248.380000001</v>
      </c>
      <c r="D22" s="34">
        <v>63788.21</v>
      </c>
      <c r="E22" s="31">
        <v>66911570.860000007</v>
      </c>
      <c r="F22" s="35">
        <v>1</v>
      </c>
      <c r="G22" s="28"/>
    </row>
    <row r="23" spans="1:7" ht="12.75" customHeight="1">
      <c r="A23" s="56" t="s">
        <v>25</v>
      </c>
      <c r="B23" s="37">
        <v>51344534.269999996</v>
      </c>
      <c r="C23" s="37">
        <v>15503248.379999999</v>
      </c>
      <c r="D23" s="37">
        <v>63788.21</v>
      </c>
      <c r="E23" s="38"/>
      <c r="F23" s="39"/>
    </row>
    <row r="24" spans="1:7" ht="12.75" customHeight="1">
      <c r="A24" s="40"/>
      <c r="B24" s="2"/>
      <c r="C24" s="2"/>
      <c r="D24" s="2"/>
      <c r="E24" s="2"/>
      <c r="F24" s="41"/>
    </row>
    <row r="25" spans="1:7">
      <c r="A25" s="42" t="s">
        <v>26</v>
      </c>
      <c r="B25" s="23"/>
      <c r="C25" s="23"/>
      <c r="D25" s="23"/>
      <c r="E25" s="23"/>
    </row>
    <row r="26" spans="1:7">
      <c r="B26" s="23"/>
      <c r="C26" s="23"/>
      <c r="D26" s="23"/>
      <c r="E26" s="23"/>
    </row>
    <row r="27" spans="1:7">
      <c r="B27" s="23"/>
      <c r="C27" s="23"/>
      <c r="D27" s="23"/>
      <c r="E27" s="23"/>
    </row>
    <row r="28" spans="1:7">
      <c r="B28" s="23"/>
      <c r="C28" s="23"/>
      <c r="D28" s="23"/>
      <c r="E28" s="23"/>
    </row>
    <row r="29" spans="1:7">
      <c r="B29" s="23"/>
      <c r="C29" s="23"/>
      <c r="D29" s="23"/>
      <c r="E29" s="23"/>
    </row>
    <row r="30" spans="1:7">
      <c r="B30" s="23"/>
      <c r="C30" s="23"/>
      <c r="D30" s="23"/>
      <c r="E30" s="23"/>
    </row>
    <row r="31" spans="1:7">
      <c r="B31" s="23"/>
      <c r="C31" s="23"/>
      <c r="D31" s="23"/>
      <c r="E31" s="23"/>
    </row>
    <row r="32" spans="1:7">
      <c r="B32" s="23"/>
      <c r="C32" s="23"/>
      <c r="D32" s="23"/>
      <c r="E32" s="23"/>
    </row>
    <row r="33" spans="2:5">
      <c r="B33" s="23"/>
      <c r="C33" s="23"/>
      <c r="D33" s="23"/>
      <c r="E33" s="23"/>
    </row>
    <row r="34" spans="2:5">
      <c r="B34" s="23"/>
      <c r="C34" s="23"/>
      <c r="D34" s="23"/>
      <c r="E34" s="23"/>
    </row>
    <row r="35" spans="2:5">
      <c r="B35" s="23"/>
      <c r="C35" s="23"/>
      <c r="D35" s="23"/>
      <c r="E35" s="23"/>
    </row>
    <row r="36" spans="2:5">
      <c r="B36" s="23"/>
      <c r="C36" s="23"/>
      <c r="D36" s="23"/>
      <c r="E36" s="23"/>
    </row>
  </sheetData>
  <sheetProtection formatColumns="0"/>
  <conditionalFormatting sqref="B23:D23">
    <cfRule type="cellIs" dxfId="15" priority="1" operator="notEqual">
      <formula>B22</formula>
    </cfRule>
    <cfRule type="cellIs" dxfId="14" priority="2" operator="equal">
      <formula>B22</formula>
    </cfRule>
  </conditionalFormatting>
  <printOptions horizontalCentered="1"/>
  <pageMargins left="0.7" right="0.7" top="0.75" bottom="0.75" header="0.5" footer="0.5"/>
  <pageSetup scale="94" orientation="landscape" r:id="rId1"/>
  <headerFooter>
    <oddHeader>&amp;L&amp;"Arial,Regular"&amp;8&amp;F&amp;R&amp;"Arial,Regular"&amp;8&amp;A</oddHeader>
    <oddFooter>&amp;L&amp;"Arial,Regular"&amp;8&amp;D&amp;R&amp;"Arial,Regular"&amp;8&amp;P of &amp;N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  <pageSetUpPr fitToPage="1"/>
  </sheetPr>
  <dimension ref="A1:I36"/>
  <sheetViews>
    <sheetView zoomScaleNormal="100" workbookViewId="0"/>
  </sheetViews>
  <sheetFormatPr defaultColWidth="12.42578125" defaultRowHeight="12.75"/>
  <cols>
    <col min="1" max="1" width="30" style="1" customWidth="1"/>
    <col min="2" max="5" width="16" style="1" customWidth="1"/>
    <col min="6" max="6" width="13.42578125" style="1" customWidth="1"/>
    <col min="7" max="7" width="22.5703125" style="1" customWidth="1"/>
    <col min="8" max="16384" width="12.42578125" style="1"/>
  </cols>
  <sheetData>
    <row r="1" spans="1:9">
      <c r="B1" s="172"/>
      <c r="C1" s="64" t="s">
        <v>1325</v>
      </c>
      <c r="D1" s="172"/>
      <c r="E1" s="172"/>
      <c r="F1" s="65"/>
    </row>
    <row r="2" spans="1:9">
      <c r="B2" s="172"/>
      <c r="C2" s="64" t="s">
        <v>0</v>
      </c>
      <c r="D2" s="172"/>
      <c r="E2" s="172"/>
      <c r="F2" s="65"/>
    </row>
    <row r="3" spans="1:9">
      <c r="B3" s="172"/>
      <c r="C3" s="64" t="s">
        <v>1</v>
      </c>
      <c r="D3" s="172"/>
      <c r="E3" s="172"/>
      <c r="F3" s="65"/>
    </row>
    <row r="4" spans="1:9">
      <c r="B4" s="172"/>
      <c r="C4" s="173" t="s">
        <v>1530</v>
      </c>
      <c r="D4" s="172"/>
      <c r="E4" s="172"/>
      <c r="F4" s="65"/>
    </row>
    <row r="5" spans="1:9">
      <c r="A5" s="2"/>
      <c r="B5" s="3"/>
      <c r="C5" s="3"/>
      <c r="D5" s="3"/>
      <c r="F5" s="4" t="s">
        <v>2</v>
      </c>
    </row>
    <row r="6" spans="1:9" ht="13.5" thickBot="1">
      <c r="A6" s="2"/>
      <c r="B6" s="2"/>
      <c r="C6" s="2"/>
      <c r="F6" s="174" t="s">
        <v>1529</v>
      </c>
    </row>
    <row r="7" spans="1:9">
      <c r="A7" s="57"/>
      <c r="B7" s="58" t="s">
        <v>3</v>
      </c>
      <c r="C7" s="58" t="s">
        <v>4</v>
      </c>
      <c r="D7" s="59" t="s">
        <v>5</v>
      </c>
      <c r="E7" s="60"/>
      <c r="F7" s="61" t="s">
        <v>6</v>
      </c>
    </row>
    <row r="8" spans="1:9" ht="13.5" thickBot="1">
      <c r="A8" s="10" t="s">
        <v>7</v>
      </c>
      <c r="B8" s="11" t="s">
        <v>8</v>
      </c>
      <c r="C8" s="11" t="s">
        <v>9</v>
      </c>
      <c r="D8" s="12" t="s">
        <v>10</v>
      </c>
      <c r="E8" s="11" t="s">
        <v>11</v>
      </c>
      <c r="F8" s="13" t="s">
        <v>12</v>
      </c>
    </row>
    <row r="9" spans="1:9">
      <c r="A9" s="62"/>
      <c r="B9" s="55"/>
      <c r="C9" s="53"/>
      <c r="D9" s="52"/>
      <c r="E9" s="53"/>
      <c r="F9" s="54"/>
      <c r="G9" s="19" t="s">
        <v>13</v>
      </c>
    </row>
    <row r="10" spans="1:9">
      <c r="A10" s="20" t="s">
        <v>14</v>
      </c>
      <c r="B10" s="45">
        <v>97270781.5</v>
      </c>
      <c r="C10" s="45">
        <v>3306800.66</v>
      </c>
      <c r="D10" s="46">
        <v>561670.21999999974</v>
      </c>
      <c r="E10" s="21">
        <v>101139252.38</v>
      </c>
      <c r="F10" s="22">
        <v>0.4568134341299846</v>
      </c>
      <c r="G10" s="23"/>
    </row>
    <row r="11" spans="1:9">
      <c r="A11" s="20" t="s">
        <v>15</v>
      </c>
      <c r="B11" s="45">
        <v>0</v>
      </c>
      <c r="C11" s="45">
        <v>0</v>
      </c>
      <c r="D11" s="46">
        <v>0</v>
      </c>
      <c r="E11" s="21">
        <v>0</v>
      </c>
      <c r="F11" s="22">
        <v>0</v>
      </c>
      <c r="G11" s="23"/>
    </row>
    <row r="12" spans="1:9">
      <c r="A12" s="20" t="s">
        <v>16</v>
      </c>
      <c r="B12" s="45">
        <v>149139.44</v>
      </c>
      <c r="C12" s="45">
        <v>0</v>
      </c>
      <c r="D12" s="46">
        <v>0</v>
      </c>
      <c r="E12" s="21">
        <v>149139.44</v>
      </c>
      <c r="F12" s="22">
        <v>6.7361482458510929E-4</v>
      </c>
      <c r="G12" s="23"/>
    </row>
    <row r="13" spans="1:9">
      <c r="A13" s="20" t="s">
        <v>17</v>
      </c>
      <c r="B13" s="24"/>
      <c r="C13" s="24"/>
      <c r="D13" s="25"/>
      <c r="E13" s="26"/>
      <c r="F13" s="27"/>
      <c r="G13" s="28"/>
    </row>
    <row r="14" spans="1:9">
      <c r="A14" s="29" t="s">
        <v>18</v>
      </c>
      <c r="B14" s="45">
        <v>20614284.780000001</v>
      </c>
      <c r="C14" s="45">
        <v>2011361.27</v>
      </c>
      <c r="D14" s="46">
        <v>125995.83</v>
      </c>
      <c r="E14" s="21">
        <v>22751641.879999999</v>
      </c>
      <c r="F14" s="22">
        <v>0.1027618398863468</v>
      </c>
      <c r="G14" s="23"/>
      <c r="H14" s="30"/>
      <c r="I14" s="30"/>
    </row>
    <row r="15" spans="1:9">
      <c r="A15" s="29" t="s">
        <v>19</v>
      </c>
      <c r="B15" s="45">
        <v>172970.88</v>
      </c>
      <c r="C15" s="45">
        <v>96441.530000000013</v>
      </c>
      <c r="D15" s="46">
        <v>0</v>
      </c>
      <c r="E15" s="21">
        <v>269412.41000000003</v>
      </c>
      <c r="F15" s="22">
        <v>1.2168490997632923E-3</v>
      </c>
      <c r="G15" s="23"/>
      <c r="H15" s="30"/>
      <c r="I15" s="30"/>
    </row>
    <row r="16" spans="1:9">
      <c r="A16" s="20" t="s">
        <v>20</v>
      </c>
      <c r="B16" s="45">
        <v>26568232.010000002</v>
      </c>
      <c r="C16" s="45">
        <v>933408.37999999989</v>
      </c>
      <c r="D16" s="46">
        <v>86526.950000000012</v>
      </c>
      <c r="E16" s="21">
        <v>27588167.34</v>
      </c>
      <c r="F16" s="22">
        <v>0.12460686793083534</v>
      </c>
      <c r="G16" s="23"/>
    </row>
    <row r="17" spans="1:7">
      <c r="A17" s="20" t="s">
        <v>21</v>
      </c>
      <c r="B17" s="45">
        <v>29771334.43</v>
      </c>
      <c r="C17" s="45">
        <v>15067697.370000014</v>
      </c>
      <c r="D17" s="46">
        <v>2099448.6199999996</v>
      </c>
      <c r="E17" s="21">
        <v>46938480.419999994</v>
      </c>
      <c r="F17" s="22">
        <v>0.21200600092376559</v>
      </c>
      <c r="G17" s="23"/>
    </row>
    <row r="18" spans="1:7">
      <c r="A18" s="20" t="s">
        <v>22</v>
      </c>
      <c r="B18" s="45">
        <v>13405730.26</v>
      </c>
      <c r="C18" s="45">
        <v>8997423.8100000042</v>
      </c>
      <c r="D18" s="46">
        <v>112890.69</v>
      </c>
      <c r="E18" s="21">
        <v>22516044.760000002</v>
      </c>
      <c r="F18" s="22">
        <v>0.10169772356231101</v>
      </c>
      <c r="G18" s="23"/>
    </row>
    <row r="19" spans="1:7">
      <c r="A19" s="20" t="s">
        <v>23</v>
      </c>
      <c r="B19" s="45">
        <v>0</v>
      </c>
      <c r="C19" s="45">
        <v>0</v>
      </c>
      <c r="D19" s="46">
        <v>0</v>
      </c>
      <c r="E19" s="21">
        <v>0</v>
      </c>
      <c r="F19" s="22">
        <v>0</v>
      </c>
      <c r="G19" s="23"/>
    </row>
    <row r="20" spans="1:7" ht="13.5" thickBot="1">
      <c r="A20" s="20" t="s">
        <v>24</v>
      </c>
      <c r="B20" s="45">
        <v>49520.83</v>
      </c>
      <c r="C20" s="47">
        <v>0</v>
      </c>
      <c r="D20" s="46">
        <v>0</v>
      </c>
      <c r="E20" s="31">
        <v>49520.83</v>
      </c>
      <c r="F20" s="22">
        <v>2.2366964240819878E-4</v>
      </c>
      <c r="G20" s="23"/>
    </row>
    <row r="21" spans="1:7">
      <c r="A21" s="32"/>
      <c r="B21" s="55"/>
      <c r="C21" s="26"/>
      <c r="D21" s="52"/>
      <c r="E21" s="26"/>
      <c r="F21" s="54"/>
      <c r="G21" s="28"/>
    </row>
    <row r="22" spans="1:7" ht="13.5" thickBot="1">
      <c r="A22" s="33" t="s">
        <v>11</v>
      </c>
      <c r="B22" s="31">
        <v>188001994.13</v>
      </c>
      <c r="C22" s="31">
        <v>30413133.020000003</v>
      </c>
      <c r="D22" s="34">
        <v>2986532.31</v>
      </c>
      <c r="E22" s="31">
        <v>221401659.46000001</v>
      </c>
      <c r="F22" s="35">
        <v>0.99999999999999978</v>
      </c>
      <c r="G22" s="28"/>
    </row>
    <row r="23" spans="1:7" ht="12.75" customHeight="1">
      <c r="A23" s="56" t="s">
        <v>25</v>
      </c>
      <c r="B23" s="37">
        <v>188001994.13000005</v>
      </c>
      <c r="C23" s="37">
        <v>30413133.019999996</v>
      </c>
      <c r="D23" s="37">
        <v>2986532.31</v>
      </c>
      <c r="E23" s="38"/>
      <c r="F23" s="39"/>
    </row>
    <row r="24" spans="1:7" ht="12.75" customHeight="1">
      <c r="A24" s="40"/>
      <c r="B24" s="2"/>
      <c r="C24" s="2"/>
      <c r="D24" s="2"/>
      <c r="E24" s="2"/>
      <c r="F24" s="41"/>
    </row>
    <row r="25" spans="1:7">
      <c r="A25" s="42" t="s">
        <v>26</v>
      </c>
      <c r="B25" s="23"/>
      <c r="C25" s="23"/>
      <c r="D25" s="23"/>
      <c r="E25" s="23"/>
    </row>
    <row r="26" spans="1:7">
      <c r="B26" s="23"/>
      <c r="C26" s="23"/>
      <c r="D26" s="23"/>
      <c r="E26" s="23"/>
    </row>
    <row r="27" spans="1:7">
      <c r="B27" s="23"/>
      <c r="C27" s="23"/>
      <c r="D27" s="23"/>
      <c r="E27" s="23"/>
    </row>
    <row r="28" spans="1:7">
      <c r="B28" s="23"/>
      <c r="C28" s="23"/>
      <c r="D28" s="23"/>
      <c r="E28" s="23"/>
    </row>
    <row r="29" spans="1:7">
      <c r="B29" s="23"/>
      <c r="C29" s="23"/>
      <c r="D29" s="23"/>
      <c r="E29" s="23"/>
    </row>
    <row r="30" spans="1:7">
      <c r="B30" s="23"/>
      <c r="C30" s="23"/>
      <c r="D30" s="23"/>
      <c r="E30" s="23"/>
    </row>
    <row r="31" spans="1:7">
      <c r="B31" s="23"/>
      <c r="C31" s="23"/>
      <c r="D31" s="23"/>
      <c r="E31" s="23"/>
    </row>
    <row r="32" spans="1:7">
      <c r="B32" s="23"/>
      <c r="C32" s="23"/>
      <c r="D32" s="23"/>
      <c r="E32" s="23"/>
    </row>
    <row r="33" spans="2:5">
      <c r="B33" s="23"/>
      <c r="C33" s="23"/>
      <c r="D33" s="23"/>
      <c r="E33" s="23"/>
    </row>
    <row r="34" spans="2:5">
      <c r="B34" s="23"/>
      <c r="C34" s="23"/>
      <c r="D34" s="23"/>
      <c r="E34" s="23"/>
    </row>
    <row r="35" spans="2:5">
      <c r="B35" s="23"/>
      <c r="C35" s="23"/>
      <c r="D35" s="23"/>
      <c r="E35" s="23"/>
    </row>
    <row r="36" spans="2:5">
      <c r="B36" s="23"/>
      <c r="C36" s="23"/>
      <c r="D36" s="23"/>
      <c r="E36" s="23"/>
    </row>
  </sheetData>
  <sheetProtection formatColumns="0"/>
  <conditionalFormatting sqref="B23:D23">
    <cfRule type="cellIs" dxfId="13" priority="1" operator="notEqual">
      <formula>B22</formula>
    </cfRule>
    <cfRule type="cellIs" dxfId="12" priority="2" operator="equal">
      <formula>B22</formula>
    </cfRule>
  </conditionalFormatting>
  <printOptions horizontalCentered="1"/>
  <pageMargins left="0.7" right="0.7" top="0.75" bottom="0.75" header="0.5" footer="0.5"/>
  <pageSetup scale="93" orientation="landscape" r:id="rId1"/>
  <headerFooter>
    <oddHeader>&amp;L&amp;"Arial,Regular"&amp;8&amp;F&amp;R&amp;"Arial,Regular"&amp;8&amp;A</oddHeader>
    <oddFooter>&amp;L&amp;"Arial,Regular"&amp;8&amp;D&amp;R&amp;"Arial,Regular"&amp;8&amp;P of 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>
    <tabColor rgb="FF00B050"/>
    <pageSetUpPr fitToPage="1"/>
  </sheetPr>
  <dimension ref="A1:I36"/>
  <sheetViews>
    <sheetView zoomScaleNormal="100" workbookViewId="0"/>
  </sheetViews>
  <sheetFormatPr defaultColWidth="12.42578125" defaultRowHeight="12.75"/>
  <cols>
    <col min="1" max="1" width="30" style="1" customWidth="1"/>
    <col min="2" max="5" width="16" style="1" customWidth="1"/>
    <col min="6" max="6" width="13.28515625" style="1" customWidth="1"/>
    <col min="7" max="7" width="22.85546875" style="1" customWidth="1"/>
    <col min="8" max="16384" width="12.42578125" style="1"/>
  </cols>
  <sheetData>
    <row r="1" spans="1:9">
      <c r="B1" s="172"/>
      <c r="C1" s="64" t="s">
        <v>1348</v>
      </c>
      <c r="D1" s="172"/>
      <c r="E1" s="172"/>
      <c r="F1" s="65"/>
    </row>
    <row r="2" spans="1:9">
      <c r="B2" s="172"/>
      <c r="C2" s="64" t="s">
        <v>0</v>
      </c>
      <c r="D2" s="172"/>
      <c r="E2" s="172"/>
      <c r="F2" s="65"/>
    </row>
    <row r="3" spans="1:9">
      <c r="B3" s="172"/>
      <c r="C3" s="64" t="s">
        <v>1</v>
      </c>
      <c r="D3" s="172"/>
      <c r="E3" s="172"/>
      <c r="F3" s="65"/>
    </row>
    <row r="4" spans="1:9">
      <c r="B4" s="172"/>
      <c r="C4" s="173" t="s">
        <v>1530</v>
      </c>
      <c r="D4" s="172"/>
      <c r="E4" s="172"/>
      <c r="F4" s="65"/>
    </row>
    <row r="5" spans="1:9">
      <c r="A5" s="2"/>
      <c r="B5" s="3"/>
      <c r="C5" s="3"/>
      <c r="D5" s="3"/>
      <c r="F5" s="4" t="s">
        <v>2</v>
      </c>
    </row>
    <row r="6" spans="1:9" ht="13.5" thickBot="1">
      <c r="A6" s="2"/>
      <c r="B6" s="2"/>
      <c r="C6" s="2"/>
      <c r="F6" s="174" t="s">
        <v>1529</v>
      </c>
    </row>
    <row r="7" spans="1:9">
      <c r="A7" s="57"/>
      <c r="B7" s="58" t="s">
        <v>3</v>
      </c>
      <c r="C7" s="58" t="s">
        <v>4</v>
      </c>
      <c r="D7" s="51" t="s">
        <v>5</v>
      </c>
      <c r="E7" s="60"/>
      <c r="F7" s="61" t="s">
        <v>6</v>
      </c>
    </row>
    <row r="8" spans="1:9" ht="13.5" thickBot="1">
      <c r="A8" s="10" t="s">
        <v>7</v>
      </c>
      <c r="B8" s="11" t="s">
        <v>8</v>
      </c>
      <c r="C8" s="11" t="s">
        <v>9</v>
      </c>
      <c r="D8" s="12" t="s">
        <v>10</v>
      </c>
      <c r="E8" s="11" t="s">
        <v>11</v>
      </c>
      <c r="F8" s="13" t="s">
        <v>12</v>
      </c>
    </row>
    <row r="9" spans="1:9">
      <c r="A9" s="62"/>
      <c r="B9" s="55"/>
      <c r="C9" s="53"/>
      <c r="D9" s="52"/>
      <c r="E9" s="53"/>
      <c r="F9" s="54"/>
      <c r="G9" s="19" t="s">
        <v>13</v>
      </c>
    </row>
    <row r="10" spans="1:9">
      <c r="A10" s="20" t="s">
        <v>14</v>
      </c>
      <c r="B10" s="45">
        <v>72487634</v>
      </c>
      <c r="C10" s="45">
        <v>3936653</v>
      </c>
      <c r="D10" s="46">
        <v>180236</v>
      </c>
      <c r="E10" s="21">
        <v>76604523</v>
      </c>
      <c r="F10" s="22">
        <v>0.40843418076182575</v>
      </c>
      <c r="G10" s="23"/>
    </row>
    <row r="11" spans="1:9">
      <c r="A11" s="20" t="s">
        <v>15</v>
      </c>
      <c r="B11" s="45">
        <v>0</v>
      </c>
      <c r="C11" s="45">
        <v>0</v>
      </c>
      <c r="D11" s="46">
        <v>0</v>
      </c>
      <c r="E11" s="21">
        <v>0</v>
      </c>
      <c r="F11" s="22">
        <v>0</v>
      </c>
      <c r="G11" s="23"/>
    </row>
    <row r="12" spans="1:9">
      <c r="A12" s="20" t="s">
        <v>16</v>
      </c>
      <c r="B12" s="45">
        <v>1236491</v>
      </c>
      <c r="C12" s="45">
        <v>256432</v>
      </c>
      <c r="D12" s="46">
        <v>12933</v>
      </c>
      <c r="E12" s="21">
        <v>1505856</v>
      </c>
      <c r="F12" s="22">
        <v>8.0288087128390553E-3</v>
      </c>
      <c r="G12" s="23"/>
    </row>
    <row r="13" spans="1:9">
      <c r="A13" s="20" t="s">
        <v>17</v>
      </c>
      <c r="B13" s="24"/>
      <c r="C13" s="24"/>
      <c r="D13" s="25"/>
      <c r="E13" s="26"/>
      <c r="F13" s="27"/>
      <c r="G13" s="28"/>
    </row>
    <row r="14" spans="1:9">
      <c r="A14" s="29" t="s">
        <v>18</v>
      </c>
      <c r="B14" s="45">
        <v>14988673</v>
      </c>
      <c r="C14" s="45">
        <v>7892910</v>
      </c>
      <c r="D14" s="46">
        <v>363597</v>
      </c>
      <c r="E14" s="21">
        <v>23245180</v>
      </c>
      <c r="F14" s="22">
        <v>0.12393688620659092</v>
      </c>
      <c r="G14" s="23"/>
      <c r="H14" s="30"/>
      <c r="I14" s="30"/>
    </row>
    <row r="15" spans="1:9">
      <c r="A15" s="29" t="s">
        <v>19</v>
      </c>
      <c r="B15" s="45">
        <v>0</v>
      </c>
      <c r="C15" s="45">
        <v>0</v>
      </c>
      <c r="D15" s="46">
        <v>0</v>
      </c>
      <c r="E15" s="21">
        <v>0</v>
      </c>
      <c r="F15" s="22">
        <v>0</v>
      </c>
      <c r="G15" s="23"/>
      <c r="H15" s="30"/>
      <c r="I15" s="30"/>
    </row>
    <row r="16" spans="1:9">
      <c r="A16" s="20" t="s">
        <v>20</v>
      </c>
      <c r="B16" s="45">
        <v>19204447</v>
      </c>
      <c r="C16" s="45">
        <v>1339973</v>
      </c>
      <c r="D16" s="46">
        <v>5747</v>
      </c>
      <c r="E16" s="21">
        <v>20550167</v>
      </c>
      <c r="F16" s="22">
        <v>0.10956782046882149</v>
      </c>
      <c r="G16" s="23"/>
    </row>
    <row r="17" spans="1:7">
      <c r="A17" s="20" t="s">
        <v>21</v>
      </c>
      <c r="B17" s="45">
        <v>28110549</v>
      </c>
      <c r="C17" s="45">
        <v>9804838</v>
      </c>
      <c r="D17" s="46">
        <v>51666</v>
      </c>
      <c r="E17" s="21">
        <v>37967053</v>
      </c>
      <c r="F17" s="22">
        <v>0.20242985114594106</v>
      </c>
      <c r="G17" s="23"/>
    </row>
    <row r="18" spans="1:7">
      <c r="A18" s="20" t="s">
        <v>22</v>
      </c>
      <c r="B18" s="45">
        <v>8550638</v>
      </c>
      <c r="C18" s="45">
        <v>16057055</v>
      </c>
      <c r="D18" s="46">
        <v>181893</v>
      </c>
      <c r="E18" s="21">
        <v>24789586</v>
      </c>
      <c r="F18" s="22">
        <v>0.13217123288313962</v>
      </c>
      <c r="G18" s="23"/>
    </row>
    <row r="19" spans="1:7">
      <c r="A19" s="20" t="s">
        <v>23</v>
      </c>
      <c r="B19" s="45">
        <v>0</v>
      </c>
      <c r="C19" s="45">
        <v>2894227</v>
      </c>
      <c r="D19" s="46">
        <v>0</v>
      </c>
      <c r="E19" s="21">
        <v>2894227</v>
      </c>
      <c r="F19" s="22">
        <v>1.5431219820842128E-2</v>
      </c>
      <c r="G19" s="23"/>
    </row>
    <row r="20" spans="1:7" ht="13.5" thickBot="1">
      <c r="A20" s="20" t="s">
        <v>24</v>
      </c>
      <c r="B20" s="45">
        <v>0</v>
      </c>
      <c r="C20" s="47">
        <v>0</v>
      </c>
      <c r="D20" s="46">
        <v>0</v>
      </c>
      <c r="E20" s="31">
        <v>0</v>
      </c>
      <c r="F20" s="22">
        <v>0</v>
      </c>
      <c r="G20" s="23"/>
    </row>
    <row r="21" spans="1:7">
      <c r="A21" s="32"/>
      <c r="B21" s="55"/>
      <c r="C21" s="26"/>
      <c r="D21" s="52"/>
      <c r="E21" s="26"/>
      <c r="F21" s="54"/>
      <c r="G21" s="28"/>
    </row>
    <row r="22" spans="1:7" ht="13.5" thickBot="1">
      <c r="A22" s="33" t="s">
        <v>11</v>
      </c>
      <c r="B22" s="31">
        <v>144578432</v>
      </c>
      <c r="C22" s="31">
        <v>42182088</v>
      </c>
      <c r="D22" s="34">
        <v>796072</v>
      </c>
      <c r="E22" s="31">
        <v>187556592</v>
      </c>
      <c r="F22" s="35">
        <v>1</v>
      </c>
      <c r="G22" s="28"/>
    </row>
    <row r="23" spans="1:7" ht="12.75" customHeight="1">
      <c r="A23" s="56" t="s">
        <v>25</v>
      </c>
      <c r="B23" s="37">
        <v>144578432</v>
      </c>
      <c r="C23" s="37">
        <v>42182088</v>
      </c>
      <c r="D23" s="37">
        <v>796072</v>
      </c>
      <c r="E23" s="38"/>
      <c r="F23" s="39"/>
    </row>
    <row r="24" spans="1:7" ht="12.75" customHeight="1">
      <c r="A24" s="40"/>
      <c r="B24" s="2"/>
      <c r="C24" s="2"/>
      <c r="D24" s="2"/>
      <c r="E24" s="2"/>
      <c r="F24" s="41"/>
    </row>
    <row r="25" spans="1:7">
      <c r="A25" s="42" t="s">
        <v>26</v>
      </c>
      <c r="B25" s="23"/>
      <c r="C25" s="23"/>
      <c r="D25" s="23"/>
      <c r="E25" s="23"/>
    </row>
    <row r="26" spans="1:7">
      <c r="B26" s="23"/>
      <c r="C26" s="23"/>
      <c r="D26" s="23"/>
      <c r="E26" s="23"/>
    </row>
    <row r="27" spans="1:7">
      <c r="B27" s="23"/>
      <c r="C27" s="23"/>
      <c r="D27" s="23"/>
      <c r="E27" s="23"/>
    </row>
    <row r="28" spans="1:7">
      <c r="B28" s="23"/>
      <c r="C28" s="23"/>
      <c r="D28" s="23"/>
      <c r="E28" s="23"/>
    </row>
    <row r="29" spans="1:7">
      <c r="B29" s="23"/>
      <c r="C29" s="23"/>
      <c r="D29" s="23"/>
      <c r="E29" s="23"/>
    </row>
    <row r="30" spans="1:7">
      <c r="B30" s="23"/>
      <c r="C30" s="23"/>
      <c r="D30" s="23"/>
      <c r="E30" s="23"/>
    </row>
    <row r="31" spans="1:7">
      <c r="B31" s="23"/>
      <c r="C31" s="23"/>
      <c r="D31" s="23"/>
      <c r="E31" s="23"/>
    </row>
    <row r="32" spans="1:7">
      <c r="B32" s="23"/>
      <c r="C32" s="23"/>
      <c r="D32" s="23"/>
      <c r="E32" s="23"/>
    </row>
    <row r="33" spans="2:5">
      <c r="B33" s="23"/>
      <c r="C33" s="23"/>
      <c r="D33" s="23"/>
      <c r="E33" s="23"/>
    </row>
    <row r="34" spans="2:5">
      <c r="B34" s="23"/>
      <c r="C34" s="23"/>
      <c r="D34" s="23"/>
      <c r="E34" s="23"/>
    </row>
    <row r="35" spans="2:5">
      <c r="B35" s="23"/>
      <c r="C35" s="23"/>
      <c r="D35" s="23"/>
      <c r="E35" s="23"/>
    </row>
    <row r="36" spans="2:5">
      <c r="B36" s="23"/>
      <c r="C36" s="23"/>
      <c r="D36" s="23"/>
      <c r="E36" s="23"/>
    </row>
  </sheetData>
  <sheetProtection formatColumns="0"/>
  <conditionalFormatting sqref="B23:D23">
    <cfRule type="cellIs" dxfId="65" priority="1" operator="notEqual">
      <formula>B22</formula>
    </cfRule>
    <cfRule type="cellIs" dxfId="64" priority="2" operator="equal">
      <formula>B22</formula>
    </cfRule>
  </conditionalFormatting>
  <printOptions horizontalCentered="1"/>
  <pageMargins left="0.7" right="0.7" top="0.75" bottom="0.75" header="0.5" footer="0.5"/>
  <pageSetup scale="93" orientation="landscape" r:id="rId1"/>
  <headerFooter>
    <oddHeader>&amp;L&amp;"Arial,Regular"&amp;8&amp;F&amp;R&amp;"Arial,Regular"&amp;8&amp;A</oddHeader>
    <oddFooter>&amp;L&amp;"Arial,Regular"&amp;8&amp;D&amp;R&amp;"Arial,Regular"&amp;8&amp;P of &amp;N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rgb="FF00B050"/>
  </sheetPr>
  <dimension ref="A1:IN611"/>
  <sheetViews>
    <sheetView zoomScale="90" zoomScaleNormal="90" workbookViewId="0">
      <pane xSplit="3" ySplit="1" topLeftCell="D2" activePane="bottomRight" state="frozen"/>
      <selection activeCell="A26" sqref="A26:C26"/>
      <selection pane="topRight" activeCell="A26" sqref="A26:C26"/>
      <selection pane="bottomLeft" activeCell="A26" sqref="A26:C26"/>
      <selection pane="bottomRight" activeCell="B1" sqref="B1"/>
    </sheetView>
  </sheetViews>
  <sheetFormatPr defaultColWidth="11.140625" defaultRowHeight="12"/>
  <cols>
    <col min="1" max="1" width="6.140625" style="69" hidden="1" customWidth="1"/>
    <col min="2" max="2" width="38" style="144" customWidth="1"/>
    <col min="3" max="3" width="10.5703125" style="118" customWidth="1"/>
    <col min="4" max="4" width="17.140625" style="145" customWidth="1"/>
    <col min="5" max="12" width="15.7109375" style="145" customWidth="1"/>
    <col min="13" max="13" width="19.85546875" style="145" customWidth="1"/>
    <col min="14" max="14" width="23.7109375" style="145" customWidth="1"/>
    <col min="15" max="15" width="19.5703125" style="125" customWidth="1"/>
    <col min="16" max="16" width="50.140625" style="73" customWidth="1"/>
    <col min="17" max="17" width="32" style="68" customWidth="1"/>
    <col min="18" max="18" width="113.85546875" style="68" customWidth="1"/>
    <col min="19" max="19" width="17.28515625" style="68" customWidth="1"/>
    <col min="20" max="16384" width="11.140625" style="68"/>
  </cols>
  <sheetData>
    <row r="1" spans="1:20" s="183" customFormat="1" ht="12" customHeight="1">
      <c r="A1" s="177"/>
      <c r="B1" s="178"/>
      <c r="C1" s="179"/>
      <c r="D1" s="179"/>
      <c r="E1" s="179"/>
      <c r="F1" s="179"/>
      <c r="G1" s="179"/>
      <c r="H1" s="180" t="s">
        <v>27</v>
      </c>
      <c r="I1" s="179"/>
      <c r="J1" s="179"/>
      <c r="K1" s="179"/>
      <c r="L1" s="179"/>
      <c r="M1" s="179"/>
      <c r="N1" s="179"/>
      <c r="O1" s="179"/>
      <c r="P1" s="181"/>
      <c r="Q1" s="181"/>
      <c r="R1" s="68"/>
      <c r="S1" s="182"/>
      <c r="T1" s="182"/>
    </row>
    <row r="2" spans="1:20" s="183" customFormat="1" ht="12" customHeight="1">
      <c r="A2" s="184"/>
      <c r="B2" s="178"/>
      <c r="C2" s="70"/>
      <c r="D2" s="70"/>
      <c r="E2" s="70"/>
      <c r="F2" s="70"/>
      <c r="G2" s="70"/>
      <c r="H2" s="185" t="s">
        <v>1393</v>
      </c>
      <c r="I2" s="70"/>
      <c r="J2" s="70"/>
      <c r="K2" s="70"/>
      <c r="L2" s="70"/>
      <c r="M2" s="70"/>
      <c r="N2" s="70"/>
      <c r="O2" s="186" t="s">
        <v>2</v>
      </c>
      <c r="P2" s="187"/>
      <c r="Q2" s="181"/>
      <c r="R2" s="68"/>
      <c r="S2" s="182"/>
      <c r="T2" s="182"/>
    </row>
    <row r="3" spans="1:20" s="183" customFormat="1" ht="12" customHeight="1" thickBot="1">
      <c r="A3" s="184"/>
      <c r="B3" s="188"/>
      <c r="C3" s="72"/>
      <c r="D3" s="72"/>
      <c r="E3" s="72"/>
      <c r="F3" s="72"/>
      <c r="G3" s="72"/>
      <c r="H3" s="189" t="s">
        <v>29</v>
      </c>
      <c r="I3" s="72"/>
      <c r="J3" s="72"/>
      <c r="K3" s="72"/>
      <c r="L3" s="72"/>
      <c r="M3" s="72"/>
      <c r="N3" s="72"/>
      <c r="O3" s="190" t="s">
        <v>1529</v>
      </c>
      <c r="P3" s="191"/>
      <c r="Q3" s="192"/>
      <c r="S3" s="182"/>
      <c r="T3" s="182"/>
    </row>
    <row r="4" spans="1:20" s="178" customFormat="1" ht="48">
      <c r="A4" s="193"/>
      <c r="B4" s="75"/>
      <c r="C4" s="76" t="s">
        <v>30</v>
      </c>
      <c r="D4" s="75" t="s">
        <v>1394</v>
      </c>
      <c r="E4" s="75" t="s">
        <v>1395</v>
      </c>
      <c r="F4" s="75" t="s">
        <v>1396</v>
      </c>
      <c r="G4" s="75" t="s">
        <v>1397</v>
      </c>
      <c r="H4" s="75" t="s">
        <v>1398</v>
      </c>
      <c r="I4" s="75" t="s">
        <v>1399</v>
      </c>
      <c r="J4" s="75" t="s">
        <v>1400</v>
      </c>
      <c r="K4" s="75" t="s">
        <v>1401</v>
      </c>
      <c r="L4" s="75" t="s">
        <v>1402</v>
      </c>
      <c r="M4" s="75" t="s">
        <v>31</v>
      </c>
      <c r="N4" s="75" t="s">
        <v>32</v>
      </c>
      <c r="O4" s="77" t="s">
        <v>33</v>
      </c>
      <c r="P4" s="77" t="s">
        <v>34</v>
      </c>
      <c r="Q4" s="194" t="s">
        <v>1403</v>
      </c>
      <c r="R4" s="195" t="s">
        <v>28</v>
      </c>
      <c r="S4" s="196"/>
      <c r="T4" s="196"/>
    </row>
    <row r="5" spans="1:20" ht="12" customHeight="1">
      <c r="B5" s="79" t="s">
        <v>36</v>
      </c>
      <c r="C5" s="80"/>
      <c r="D5" s="81"/>
      <c r="E5" s="81"/>
      <c r="F5" s="197"/>
      <c r="G5" s="81"/>
      <c r="H5" s="81"/>
      <c r="I5" s="81"/>
      <c r="J5" s="81"/>
      <c r="K5" s="81"/>
      <c r="L5" s="81"/>
      <c r="M5" s="81"/>
      <c r="N5" s="81"/>
      <c r="O5" s="198" t="s">
        <v>1404</v>
      </c>
      <c r="P5" s="199">
        <v>0</v>
      </c>
      <c r="Q5" s="67"/>
      <c r="R5" s="200" t="s">
        <v>1405</v>
      </c>
    </row>
    <row r="6" spans="1:20" ht="12" customHeight="1">
      <c r="A6" s="69" t="s">
        <v>37</v>
      </c>
      <c r="B6" s="82" t="s">
        <v>38</v>
      </c>
      <c r="C6" s="83" t="s">
        <v>39</v>
      </c>
      <c r="D6" s="201">
        <v>-45546138.599999957</v>
      </c>
      <c r="E6" s="201">
        <v>29375012.880000018</v>
      </c>
      <c r="F6" s="201">
        <v>36239238.630000003</v>
      </c>
      <c r="G6" s="201">
        <v>4241941.42</v>
      </c>
      <c r="H6" s="201">
        <v>-1697864.11</v>
      </c>
      <c r="I6" s="201">
        <v>24362700.840000007</v>
      </c>
      <c r="J6" s="201">
        <v>229437588.84000009</v>
      </c>
      <c r="K6" s="201">
        <v>-329223.61999999988</v>
      </c>
      <c r="L6" s="201">
        <v>-541574.01</v>
      </c>
      <c r="M6" s="202">
        <v>275541682.27000016</v>
      </c>
      <c r="N6" s="201">
        <v>336238.61</v>
      </c>
      <c r="O6" s="203">
        <v>275877920.88000017</v>
      </c>
      <c r="P6" s="204" t="s">
        <v>1406</v>
      </c>
      <c r="Q6" s="204"/>
      <c r="R6" s="78" t="s">
        <v>1407</v>
      </c>
    </row>
    <row r="7" spans="1:20" ht="12" customHeight="1">
      <c r="A7" s="84" t="s">
        <v>40</v>
      </c>
      <c r="B7" s="85" t="s">
        <v>41</v>
      </c>
      <c r="C7" s="86" t="s">
        <v>42</v>
      </c>
      <c r="D7" s="201">
        <v>29121801.68</v>
      </c>
      <c r="E7" s="201">
        <v>0.19</v>
      </c>
      <c r="F7" s="201">
        <v>3533073.04</v>
      </c>
      <c r="G7" s="201">
        <v>0.59</v>
      </c>
      <c r="H7" s="201">
        <v>0.81</v>
      </c>
      <c r="I7" s="201">
        <v>257936.95</v>
      </c>
      <c r="J7" s="201">
        <v>7536667.75</v>
      </c>
      <c r="K7" s="201">
        <v>0</v>
      </c>
      <c r="L7" s="201">
        <v>0</v>
      </c>
      <c r="M7" s="202">
        <v>40449481.009999998</v>
      </c>
      <c r="N7" s="201">
        <v>-1207000</v>
      </c>
      <c r="O7" s="203">
        <v>39242481.009999998</v>
      </c>
      <c r="P7" s="204" t="s">
        <v>1408</v>
      </c>
      <c r="Q7" s="205">
        <v>324154.09999999998</v>
      </c>
      <c r="R7" s="74"/>
    </row>
    <row r="8" spans="1:20" ht="12" customHeight="1">
      <c r="A8" s="84" t="s">
        <v>40</v>
      </c>
      <c r="B8" s="87" t="s">
        <v>44</v>
      </c>
      <c r="C8" s="88" t="s">
        <v>45</v>
      </c>
      <c r="D8" s="201">
        <v>132997927.43000001</v>
      </c>
      <c r="E8" s="201">
        <v>5531543.8700000001</v>
      </c>
      <c r="F8" s="201">
        <v>18277052.760000002</v>
      </c>
      <c r="G8" s="201">
        <v>205918.53</v>
      </c>
      <c r="H8" s="201">
        <v>275440.99</v>
      </c>
      <c r="I8" s="201">
        <v>6680238.3999999994</v>
      </c>
      <c r="J8" s="201">
        <v>58668279.730000012</v>
      </c>
      <c r="K8" s="201">
        <v>50517.22</v>
      </c>
      <c r="L8" s="201">
        <v>0</v>
      </c>
      <c r="M8" s="202">
        <v>222686918.93000004</v>
      </c>
      <c r="N8" s="201">
        <v>1194915.49</v>
      </c>
      <c r="O8" s="203">
        <v>223881834.42000005</v>
      </c>
      <c r="P8" s="204" t="s">
        <v>1408</v>
      </c>
      <c r="Q8" s="204"/>
      <c r="R8" s="206" t="s">
        <v>35</v>
      </c>
    </row>
    <row r="9" spans="1:20" ht="12" customHeight="1">
      <c r="A9" s="84" t="s">
        <v>40</v>
      </c>
      <c r="B9" s="87" t="s">
        <v>46</v>
      </c>
      <c r="C9" s="89" t="s">
        <v>47</v>
      </c>
      <c r="D9" s="201">
        <v>170293957.34</v>
      </c>
      <c r="E9" s="201">
        <v>22322583.190000001</v>
      </c>
      <c r="F9" s="201">
        <v>42590568.810000002</v>
      </c>
      <c r="G9" s="201">
        <v>2846192.48</v>
      </c>
      <c r="H9" s="201">
        <v>3352205.4299999997</v>
      </c>
      <c r="I9" s="201">
        <v>91376044.900000006</v>
      </c>
      <c r="J9" s="201">
        <v>278860093.84000003</v>
      </c>
      <c r="K9" s="201">
        <v>66852.38</v>
      </c>
      <c r="L9" s="201">
        <v>0</v>
      </c>
      <c r="M9" s="202">
        <v>611708498.37</v>
      </c>
      <c r="N9" s="201">
        <v>829358.7</v>
      </c>
      <c r="O9" s="203">
        <v>612537857.07000005</v>
      </c>
      <c r="P9" s="204" t="s">
        <v>1408</v>
      </c>
      <c r="Q9" s="204"/>
      <c r="R9" s="206"/>
    </row>
    <row r="10" spans="1:20" ht="12" customHeight="1">
      <c r="A10" s="69" t="s">
        <v>48</v>
      </c>
      <c r="B10" s="85" t="s">
        <v>49</v>
      </c>
      <c r="C10" s="90" t="s">
        <v>50</v>
      </c>
      <c r="D10" s="201">
        <v>523663.67</v>
      </c>
      <c r="E10" s="201">
        <v>3.31</v>
      </c>
      <c r="F10" s="201">
        <v>1932.33</v>
      </c>
      <c r="G10" s="201">
        <v>0</v>
      </c>
      <c r="H10" s="201">
        <v>0</v>
      </c>
      <c r="I10" s="201">
        <v>450.5</v>
      </c>
      <c r="J10" s="201">
        <v>0</v>
      </c>
      <c r="K10" s="201">
        <v>0</v>
      </c>
      <c r="L10" s="201">
        <v>0</v>
      </c>
      <c r="M10" s="202">
        <v>526049.80999999994</v>
      </c>
      <c r="N10" s="201">
        <v>0</v>
      </c>
      <c r="O10" s="203">
        <v>526049.80999999994</v>
      </c>
      <c r="P10" s="204" t="s">
        <v>1409</v>
      </c>
      <c r="Q10" s="204"/>
      <c r="R10" s="206" t="s">
        <v>43</v>
      </c>
    </row>
    <row r="11" spans="1:20" ht="12" customHeight="1">
      <c r="A11" s="69" t="s">
        <v>52</v>
      </c>
      <c r="B11" s="85" t="s">
        <v>53</v>
      </c>
      <c r="C11" s="90" t="s">
        <v>54</v>
      </c>
      <c r="D11" s="201">
        <v>-178910.88</v>
      </c>
      <c r="E11" s="201">
        <v>2930.44</v>
      </c>
      <c r="F11" s="201">
        <v>28919.62</v>
      </c>
      <c r="G11" s="201">
        <v>0</v>
      </c>
      <c r="H11" s="201">
        <v>2137</v>
      </c>
      <c r="I11" s="201">
        <v>7228.49</v>
      </c>
      <c r="J11" s="201">
        <v>0</v>
      </c>
      <c r="K11" s="201">
        <v>0</v>
      </c>
      <c r="L11" s="201">
        <v>0</v>
      </c>
      <c r="M11" s="202">
        <v>-137695.33000000002</v>
      </c>
      <c r="N11" s="201">
        <v>0</v>
      </c>
      <c r="O11" s="203">
        <v>-137695.33000000002</v>
      </c>
      <c r="P11" s="204" t="s">
        <v>1408</v>
      </c>
      <c r="Q11" s="204"/>
      <c r="R11" s="206"/>
    </row>
    <row r="12" spans="1:20" ht="12" customHeight="1">
      <c r="A12" s="69" t="s">
        <v>55</v>
      </c>
      <c r="B12" s="85" t="s">
        <v>56</v>
      </c>
      <c r="C12" s="90" t="s">
        <v>57</v>
      </c>
      <c r="D12" s="201">
        <v>67572.97</v>
      </c>
      <c r="E12" s="201">
        <v>0</v>
      </c>
      <c r="F12" s="201">
        <v>58847.15</v>
      </c>
      <c r="G12" s="201">
        <v>0</v>
      </c>
      <c r="H12" s="201">
        <v>1057.29</v>
      </c>
      <c r="I12" s="201">
        <v>1470</v>
      </c>
      <c r="J12" s="201">
        <v>0</v>
      </c>
      <c r="K12" s="201">
        <v>0</v>
      </c>
      <c r="L12" s="201">
        <v>0</v>
      </c>
      <c r="M12" s="202">
        <v>128947.40999999999</v>
      </c>
      <c r="N12" s="201">
        <v>0</v>
      </c>
      <c r="O12" s="203">
        <v>128947.40999999999</v>
      </c>
      <c r="P12" s="204" t="s">
        <v>1408</v>
      </c>
      <c r="Q12" s="204"/>
      <c r="R12" s="206" t="s">
        <v>51</v>
      </c>
    </row>
    <row r="13" spans="1:20" ht="12" customHeight="1">
      <c r="A13" s="69" t="s">
        <v>58</v>
      </c>
      <c r="B13" s="85" t="s">
        <v>59</v>
      </c>
      <c r="C13" s="90" t="s">
        <v>60</v>
      </c>
      <c r="D13" s="201">
        <v>177703.38</v>
      </c>
      <c r="E13" s="201">
        <v>5515</v>
      </c>
      <c r="F13" s="201">
        <v>46877.869999999995</v>
      </c>
      <c r="G13" s="201">
        <v>0</v>
      </c>
      <c r="H13" s="201">
        <v>0</v>
      </c>
      <c r="I13" s="201">
        <v>340</v>
      </c>
      <c r="J13" s="201">
        <v>0</v>
      </c>
      <c r="K13" s="201">
        <v>0</v>
      </c>
      <c r="L13" s="201">
        <v>0</v>
      </c>
      <c r="M13" s="202">
        <v>230436.25</v>
      </c>
      <c r="N13" s="201">
        <v>0</v>
      </c>
      <c r="O13" s="203">
        <v>230436.25</v>
      </c>
      <c r="P13" s="204" t="s">
        <v>1408</v>
      </c>
      <c r="Q13" s="204"/>
      <c r="R13" s="206"/>
    </row>
    <row r="14" spans="1:20" ht="12" customHeight="1">
      <c r="A14" s="69" t="s">
        <v>61</v>
      </c>
      <c r="B14" s="85" t="s">
        <v>62</v>
      </c>
      <c r="C14" s="90" t="s">
        <v>63</v>
      </c>
      <c r="D14" s="201">
        <v>0</v>
      </c>
      <c r="E14" s="201">
        <v>0</v>
      </c>
      <c r="F14" s="201">
        <v>0</v>
      </c>
      <c r="G14" s="201">
        <v>0</v>
      </c>
      <c r="H14" s="201">
        <v>0</v>
      </c>
      <c r="I14" s="201">
        <v>0</v>
      </c>
      <c r="J14" s="201">
        <v>0</v>
      </c>
      <c r="K14" s="201">
        <v>0</v>
      </c>
      <c r="L14" s="201">
        <v>0</v>
      </c>
      <c r="M14" s="202">
        <v>0</v>
      </c>
      <c r="N14" s="201">
        <v>0</v>
      </c>
      <c r="O14" s="203">
        <v>0</v>
      </c>
      <c r="P14" s="204" t="s">
        <v>1408</v>
      </c>
      <c r="Q14" s="204"/>
      <c r="R14" s="71" t="s">
        <v>1410</v>
      </c>
    </row>
    <row r="15" spans="1:20" ht="12" customHeight="1">
      <c r="A15" s="69" t="s">
        <v>64</v>
      </c>
      <c r="B15" s="85" t="s">
        <v>65</v>
      </c>
      <c r="C15" s="90" t="s">
        <v>66</v>
      </c>
      <c r="D15" s="201">
        <v>102929.36</v>
      </c>
      <c r="E15" s="201">
        <v>0</v>
      </c>
      <c r="F15" s="201">
        <v>32543.919999999998</v>
      </c>
      <c r="G15" s="201">
        <v>0</v>
      </c>
      <c r="H15" s="201">
        <v>0</v>
      </c>
      <c r="I15" s="201">
        <v>0</v>
      </c>
      <c r="J15" s="201">
        <v>0</v>
      </c>
      <c r="K15" s="201">
        <v>0</v>
      </c>
      <c r="L15" s="201">
        <v>0</v>
      </c>
      <c r="M15" s="202">
        <v>135473.28</v>
      </c>
      <c r="N15" s="201">
        <v>0</v>
      </c>
      <c r="O15" s="203">
        <v>135473.28</v>
      </c>
      <c r="P15" s="204" t="s">
        <v>1408</v>
      </c>
      <c r="Q15" s="204"/>
      <c r="R15" s="71" t="s">
        <v>1411</v>
      </c>
    </row>
    <row r="16" spans="1:20" ht="12" customHeight="1">
      <c r="A16" s="69" t="s">
        <v>67</v>
      </c>
      <c r="B16" s="85" t="s">
        <v>68</v>
      </c>
      <c r="C16" s="90" t="s">
        <v>69</v>
      </c>
      <c r="D16" s="201">
        <v>27225103.899999999</v>
      </c>
      <c r="E16" s="201">
        <v>3399478.96</v>
      </c>
      <c r="F16" s="201">
        <v>4610142.07</v>
      </c>
      <c r="G16" s="201">
        <v>27911.43</v>
      </c>
      <c r="H16" s="201">
        <v>427183.91000000003</v>
      </c>
      <c r="I16" s="201">
        <v>695194.58</v>
      </c>
      <c r="J16" s="201">
        <v>276114.75</v>
      </c>
      <c r="K16" s="201">
        <v>0</v>
      </c>
      <c r="L16" s="201">
        <v>0</v>
      </c>
      <c r="M16" s="202">
        <v>36661129.599999994</v>
      </c>
      <c r="N16" s="201">
        <v>0</v>
      </c>
      <c r="O16" s="203">
        <v>36661129.599999994</v>
      </c>
      <c r="P16" s="204" t="s">
        <v>1409</v>
      </c>
      <c r="Q16" s="204"/>
      <c r="R16" s="91"/>
    </row>
    <row r="17" spans="1:18" ht="12" customHeight="1">
      <c r="A17" s="69" t="s">
        <v>70</v>
      </c>
      <c r="B17" s="85" t="s">
        <v>71</v>
      </c>
      <c r="C17" s="90" t="s">
        <v>72</v>
      </c>
      <c r="D17" s="201">
        <v>50605091.769999996</v>
      </c>
      <c r="E17" s="201">
        <v>441574.34</v>
      </c>
      <c r="F17" s="201">
        <v>1583230.0499999998</v>
      </c>
      <c r="G17" s="201">
        <v>137542.26</v>
      </c>
      <c r="H17" s="201">
        <v>6534806.0699999994</v>
      </c>
      <c r="I17" s="201">
        <v>219695.5</v>
      </c>
      <c r="J17" s="201">
        <v>835762.24</v>
      </c>
      <c r="K17" s="201">
        <v>0</v>
      </c>
      <c r="L17" s="201">
        <v>0</v>
      </c>
      <c r="M17" s="202">
        <v>60357702.229999997</v>
      </c>
      <c r="N17" s="201">
        <v>0</v>
      </c>
      <c r="O17" s="203">
        <v>60357702.229999997</v>
      </c>
      <c r="P17" s="204" t="s">
        <v>1409</v>
      </c>
      <c r="Q17" s="204"/>
      <c r="R17" s="206" t="s">
        <v>1412</v>
      </c>
    </row>
    <row r="18" spans="1:18" ht="12" customHeight="1" thickBot="1">
      <c r="A18" s="69" t="s">
        <v>73</v>
      </c>
      <c r="B18" s="85" t="s">
        <v>74</v>
      </c>
      <c r="C18" s="90" t="s">
        <v>75</v>
      </c>
      <c r="D18" s="201">
        <v>3729566.4900000007</v>
      </c>
      <c r="E18" s="201">
        <v>4167154.65</v>
      </c>
      <c r="F18" s="201">
        <v>1161079.5700000003</v>
      </c>
      <c r="G18" s="201">
        <v>0</v>
      </c>
      <c r="H18" s="201">
        <v>4137832.95</v>
      </c>
      <c r="I18" s="201">
        <v>2728218.5799999996</v>
      </c>
      <c r="J18" s="201">
        <v>476522.57999999996</v>
      </c>
      <c r="K18" s="201">
        <v>0</v>
      </c>
      <c r="L18" s="201">
        <v>0</v>
      </c>
      <c r="M18" s="202">
        <v>16400374.82</v>
      </c>
      <c r="N18" s="201">
        <v>0</v>
      </c>
      <c r="O18" s="203">
        <v>16400374.82</v>
      </c>
      <c r="P18" s="204" t="s">
        <v>1409</v>
      </c>
      <c r="Q18" s="204"/>
      <c r="R18" s="207"/>
    </row>
    <row r="19" spans="1:18" ht="12" customHeight="1">
      <c r="A19" s="69" t="s">
        <v>73</v>
      </c>
      <c r="B19" s="87" t="s">
        <v>76</v>
      </c>
      <c r="C19" s="89" t="s">
        <v>77</v>
      </c>
      <c r="D19" s="201">
        <v>-16365748.34</v>
      </c>
      <c r="E19" s="201">
        <v>-12931</v>
      </c>
      <c r="F19" s="201">
        <v>-305876.78000000003</v>
      </c>
      <c r="G19" s="201">
        <v>-2786.88</v>
      </c>
      <c r="H19" s="201">
        <v>-31465</v>
      </c>
      <c r="I19" s="201">
        <v>-146121</v>
      </c>
      <c r="J19" s="201">
        <v>-15000</v>
      </c>
      <c r="K19" s="201">
        <v>0</v>
      </c>
      <c r="L19" s="201">
        <v>0</v>
      </c>
      <c r="M19" s="202">
        <v>-16879929</v>
      </c>
      <c r="N19" s="201">
        <v>0</v>
      </c>
      <c r="O19" s="203">
        <v>-16879929</v>
      </c>
      <c r="P19" s="204" t="s">
        <v>1409</v>
      </c>
      <c r="Q19" s="204"/>
      <c r="R19" s="92"/>
    </row>
    <row r="20" spans="1:18" ht="12" customHeight="1">
      <c r="A20" s="69" t="s">
        <v>78</v>
      </c>
      <c r="B20" s="85" t="s">
        <v>79</v>
      </c>
      <c r="C20" s="90" t="s">
        <v>80</v>
      </c>
      <c r="D20" s="201">
        <v>293484.05</v>
      </c>
      <c r="E20" s="201">
        <v>582.22</v>
      </c>
      <c r="F20" s="201">
        <v>30500.66</v>
      </c>
      <c r="G20" s="201">
        <v>0</v>
      </c>
      <c r="H20" s="201">
        <v>26.04</v>
      </c>
      <c r="I20" s="201">
        <v>110.66</v>
      </c>
      <c r="J20" s="201">
        <v>14340.79</v>
      </c>
      <c r="K20" s="201">
        <v>0</v>
      </c>
      <c r="L20" s="201">
        <v>0</v>
      </c>
      <c r="M20" s="202">
        <v>339044.41999999987</v>
      </c>
      <c r="N20" s="201">
        <v>0</v>
      </c>
      <c r="O20" s="203">
        <v>339044.41999999987</v>
      </c>
      <c r="P20" s="204" t="s">
        <v>1409</v>
      </c>
      <c r="Q20" s="204"/>
      <c r="R20" s="92"/>
    </row>
    <row r="21" spans="1:18" ht="12" customHeight="1">
      <c r="A21" s="69" t="s">
        <v>81</v>
      </c>
      <c r="B21" s="85" t="s">
        <v>82</v>
      </c>
      <c r="C21" s="90" t="s">
        <v>83</v>
      </c>
      <c r="D21" s="201">
        <v>120902.32</v>
      </c>
      <c r="E21" s="201">
        <v>0</v>
      </c>
      <c r="F21" s="201">
        <v>0</v>
      </c>
      <c r="G21" s="201">
        <v>6679006.2599999998</v>
      </c>
      <c r="H21" s="201">
        <v>0</v>
      </c>
      <c r="I21" s="201">
        <v>0</v>
      </c>
      <c r="J21" s="201">
        <v>0</v>
      </c>
      <c r="K21" s="201">
        <v>0</v>
      </c>
      <c r="L21" s="201">
        <v>0</v>
      </c>
      <c r="M21" s="202">
        <v>6799908.5800000001</v>
      </c>
      <c r="N21" s="201">
        <v>0</v>
      </c>
      <c r="O21" s="203">
        <v>6799908.5800000001</v>
      </c>
      <c r="P21" s="204" t="s">
        <v>1413</v>
      </c>
      <c r="Q21" s="204"/>
      <c r="R21" s="92"/>
    </row>
    <row r="22" spans="1:18" ht="12" customHeight="1">
      <c r="A22" s="69" t="s">
        <v>84</v>
      </c>
      <c r="B22" s="85" t="s">
        <v>85</v>
      </c>
      <c r="C22" s="90" t="s">
        <v>86</v>
      </c>
      <c r="D22" s="201">
        <v>10117.120000000001</v>
      </c>
      <c r="E22" s="201">
        <v>0</v>
      </c>
      <c r="F22" s="201">
        <v>480343</v>
      </c>
      <c r="G22" s="201">
        <v>0</v>
      </c>
      <c r="H22" s="201">
        <v>0</v>
      </c>
      <c r="I22" s="201">
        <v>0</v>
      </c>
      <c r="J22" s="201">
        <v>0</v>
      </c>
      <c r="K22" s="201">
        <v>0</v>
      </c>
      <c r="L22" s="201">
        <v>0</v>
      </c>
      <c r="M22" s="202">
        <v>490460.12</v>
      </c>
      <c r="N22" s="201">
        <v>0</v>
      </c>
      <c r="O22" s="203">
        <v>490460.12</v>
      </c>
      <c r="P22" s="204" t="s">
        <v>1414</v>
      </c>
      <c r="Q22" s="204"/>
      <c r="R22" s="92"/>
    </row>
    <row r="23" spans="1:18" ht="12" customHeight="1">
      <c r="A23" s="69" t="s">
        <v>87</v>
      </c>
      <c r="B23" s="85" t="s">
        <v>88</v>
      </c>
      <c r="C23" s="90" t="s">
        <v>89</v>
      </c>
      <c r="D23" s="201">
        <v>0</v>
      </c>
      <c r="E23" s="201">
        <v>0</v>
      </c>
      <c r="F23" s="201">
        <v>0</v>
      </c>
      <c r="G23" s="201">
        <v>8137249.7000000002</v>
      </c>
      <c r="H23" s="201">
        <v>0</v>
      </c>
      <c r="I23" s="201">
        <v>0</v>
      </c>
      <c r="J23" s="201">
        <v>0</v>
      </c>
      <c r="K23" s="201">
        <v>0</v>
      </c>
      <c r="L23" s="201">
        <v>0</v>
      </c>
      <c r="M23" s="202">
        <v>8137249.7000000002</v>
      </c>
      <c r="N23" s="201">
        <v>0</v>
      </c>
      <c r="O23" s="203">
        <v>8137249.7000000002</v>
      </c>
      <c r="P23" s="204" t="s">
        <v>1413</v>
      </c>
      <c r="Q23" s="204"/>
      <c r="R23" s="92"/>
    </row>
    <row r="24" spans="1:18" ht="12" customHeight="1">
      <c r="A24" s="69" t="s">
        <v>87</v>
      </c>
      <c r="B24" s="87" t="s">
        <v>90</v>
      </c>
      <c r="C24" s="89" t="s">
        <v>91</v>
      </c>
      <c r="D24" s="201">
        <v>-25153</v>
      </c>
      <c r="E24" s="201">
        <v>0</v>
      </c>
      <c r="F24" s="201">
        <v>0</v>
      </c>
      <c r="G24" s="201">
        <v>-5900186.5599999996</v>
      </c>
      <c r="H24" s="201">
        <v>0</v>
      </c>
      <c r="I24" s="201">
        <v>0</v>
      </c>
      <c r="J24" s="201">
        <v>0</v>
      </c>
      <c r="K24" s="201">
        <v>0</v>
      </c>
      <c r="L24" s="201">
        <v>0</v>
      </c>
      <c r="M24" s="202">
        <v>-5925339.5599999996</v>
      </c>
      <c r="N24" s="201">
        <v>0</v>
      </c>
      <c r="O24" s="203">
        <v>-5925339.5599999996</v>
      </c>
      <c r="P24" s="204" t="s">
        <v>1413</v>
      </c>
      <c r="Q24" s="204"/>
      <c r="R24" s="92"/>
    </row>
    <row r="25" spans="1:18" ht="12" customHeight="1">
      <c r="A25" s="69" t="s">
        <v>92</v>
      </c>
      <c r="B25" s="87" t="s">
        <v>93</v>
      </c>
      <c r="C25" s="89" t="s">
        <v>94</v>
      </c>
      <c r="D25" s="201">
        <v>18226360.229999997</v>
      </c>
      <c r="E25" s="201">
        <v>826347.32</v>
      </c>
      <c r="F25" s="201">
        <v>289931.06</v>
      </c>
      <c r="G25" s="201">
        <v>0</v>
      </c>
      <c r="H25" s="201">
        <v>1335.99</v>
      </c>
      <c r="I25" s="201">
        <v>76391.33</v>
      </c>
      <c r="J25" s="201">
        <v>1052637.44</v>
      </c>
      <c r="K25" s="201">
        <v>0</v>
      </c>
      <c r="L25" s="201">
        <v>0</v>
      </c>
      <c r="M25" s="202">
        <v>20473003.369999994</v>
      </c>
      <c r="N25" s="201">
        <v>167181.48000000001</v>
      </c>
      <c r="O25" s="203">
        <v>20640184.849999994</v>
      </c>
      <c r="P25" s="204" t="s">
        <v>1415</v>
      </c>
      <c r="Q25" s="204"/>
      <c r="R25" s="92"/>
    </row>
    <row r="26" spans="1:18" s="66" customFormat="1" ht="12" customHeight="1">
      <c r="A26" s="208"/>
      <c r="B26" s="87" t="s">
        <v>95</v>
      </c>
      <c r="C26" s="89" t="s">
        <v>96</v>
      </c>
      <c r="D26" s="201">
        <v>933853.08</v>
      </c>
      <c r="E26" s="201">
        <v>0</v>
      </c>
      <c r="F26" s="201">
        <v>0</v>
      </c>
      <c r="G26" s="201">
        <v>0</v>
      </c>
      <c r="H26" s="201">
        <v>0</v>
      </c>
      <c r="I26" s="201">
        <v>0</v>
      </c>
      <c r="J26" s="201">
        <v>998468.11</v>
      </c>
      <c r="K26" s="201">
        <v>0</v>
      </c>
      <c r="L26" s="201">
        <v>0</v>
      </c>
      <c r="M26" s="202">
        <v>1932321.19</v>
      </c>
      <c r="N26" s="201">
        <v>0</v>
      </c>
      <c r="O26" s="203">
        <v>1932321.19</v>
      </c>
      <c r="P26" s="204" t="s">
        <v>1416</v>
      </c>
      <c r="Q26" s="204"/>
      <c r="R26" s="92"/>
    </row>
    <row r="27" spans="1:18" ht="12" customHeight="1">
      <c r="A27" s="69" t="s">
        <v>97</v>
      </c>
      <c r="B27" s="87" t="s">
        <v>98</v>
      </c>
      <c r="C27" s="89" t="s">
        <v>99</v>
      </c>
      <c r="D27" s="201">
        <v>12341108.290000001</v>
      </c>
      <c r="E27" s="201">
        <v>0</v>
      </c>
      <c r="F27" s="201">
        <v>0</v>
      </c>
      <c r="G27" s="201">
        <v>3135232.71</v>
      </c>
      <c r="H27" s="201">
        <v>0</v>
      </c>
      <c r="I27" s="201">
        <v>462.34</v>
      </c>
      <c r="J27" s="201">
        <v>0</v>
      </c>
      <c r="K27" s="201">
        <v>0</v>
      </c>
      <c r="L27" s="201">
        <v>0</v>
      </c>
      <c r="M27" s="202">
        <v>15476803.34</v>
      </c>
      <c r="N27" s="201">
        <v>0</v>
      </c>
      <c r="O27" s="203">
        <v>15476803.34</v>
      </c>
      <c r="P27" s="204" t="s">
        <v>98</v>
      </c>
      <c r="Q27" s="204"/>
      <c r="R27" s="92"/>
    </row>
    <row r="28" spans="1:18" ht="12" customHeight="1">
      <c r="A28" s="69" t="s">
        <v>100</v>
      </c>
      <c r="B28" s="87" t="s">
        <v>101</v>
      </c>
      <c r="C28" s="89" t="s">
        <v>102</v>
      </c>
      <c r="D28" s="201">
        <v>826973.21999999986</v>
      </c>
      <c r="E28" s="201">
        <v>3534</v>
      </c>
      <c r="F28" s="201">
        <v>12030.57</v>
      </c>
      <c r="G28" s="201">
        <v>0</v>
      </c>
      <c r="H28" s="201">
        <v>0</v>
      </c>
      <c r="I28" s="201">
        <v>0</v>
      </c>
      <c r="J28" s="201">
        <v>90956.03</v>
      </c>
      <c r="K28" s="201">
        <v>0</v>
      </c>
      <c r="L28" s="201">
        <v>0</v>
      </c>
      <c r="M28" s="202">
        <v>933493.81999999983</v>
      </c>
      <c r="N28" s="201">
        <v>0</v>
      </c>
      <c r="O28" s="203">
        <v>933493.81999999983</v>
      </c>
      <c r="P28" s="204" t="s">
        <v>1417</v>
      </c>
      <c r="Q28" s="204"/>
      <c r="R28" s="92"/>
    </row>
    <row r="29" spans="1:18" ht="12" customHeight="1">
      <c r="A29" s="69" t="s">
        <v>103</v>
      </c>
      <c r="B29" s="87" t="s">
        <v>104</v>
      </c>
      <c r="C29" s="89" t="s">
        <v>105</v>
      </c>
      <c r="D29" s="201">
        <v>139897.22</v>
      </c>
      <c r="E29" s="201">
        <v>4306.5</v>
      </c>
      <c r="F29" s="201">
        <v>0</v>
      </c>
      <c r="G29" s="201">
        <v>0</v>
      </c>
      <c r="H29" s="201">
        <v>150</v>
      </c>
      <c r="I29" s="201">
        <v>2696531.1</v>
      </c>
      <c r="J29" s="201">
        <v>0</v>
      </c>
      <c r="K29" s="201">
        <v>0</v>
      </c>
      <c r="L29" s="201">
        <v>0</v>
      </c>
      <c r="M29" s="202">
        <v>2840884.8200000003</v>
      </c>
      <c r="N29" s="201">
        <v>0</v>
      </c>
      <c r="O29" s="203">
        <v>2840884.8200000003</v>
      </c>
      <c r="P29" s="204" t="s">
        <v>1418</v>
      </c>
      <c r="Q29" s="204"/>
      <c r="R29" s="92"/>
    </row>
    <row r="30" spans="1:18" ht="12" customHeight="1">
      <c r="A30" s="69" t="s">
        <v>106</v>
      </c>
      <c r="B30" s="87" t="s">
        <v>107</v>
      </c>
      <c r="C30" s="89" t="s">
        <v>108</v>
      </c>
      <c r="D30" s="201">
        <v>0</v>
      </c>
      <c r="E30" s="201">
        <v>899</v>
      </c>
      <c r="F30" s="201">
        <v>0</v>
      </c>
      <c r="G30" s="201">
        <v>0</v>
      </c>
      <c r="H30" s="201">
        <v>0</v>
      </c>
      <c r="I30" s="201">
        <v>27096.97</v>
      </c>
      <c r="J30" s="201">
        <v>0</v>
      </c>
      <c r="K30" s="201">
        <v>84743.51</v>
      </c>
      <c r="L30" s="201">
        <v>0</v>
      </c>
      <c r="M30" s="202">
        <v>112739.48</v>
      </c>
      <c r="N30" s="201">
        <v>0</v>
      </c>
      <c r="O30" s="203">
        <v>112739.48</v>
      </c>
      <c r="P30" s="204" t="s">
        <v>1417</v>
      </c>
      <c r="Q30" s="204"/>
      <c r="R30" s="92"/>
    </row>
    <row r="31" spans="1:18" ht="12" customHeight="1">
      <c r="A31" s="84" t="s">
        <v>109</v>
      </c>
      <c r="B31" s="87" t="s">
        <v>110</v>
      </c>
      <c r="C31" s="89" t="s">
        <v>111</v>
      </c>
      <c r="D31" s="201">
        <v>12521183.98</v>
      </c>
      <c r="E31" s="201">
        <v>272861.14</v>
      </c>
      <c r="F31" s="201">
        <v>7694546.25</v>
      </c>
      <c r="G31" s="201">
        <v>170229</v>
      </c>
      <c r="H31" s="201">
        <v>0</v>
      </c>
      <c r="I31" s="201">
        <v>0</v>
      </c>
      <c r="J31" s="201">
        <v>1091444.47</v>
      </c>
      <c r="K31" s="201">
        <v>0</v>
      </c>
      <c r="L31" s="201">
        <v>0</v>
      </c>
      <c r="M31" s="202">
        <v>21750264.84</v>
      </c>
      <c r="N31" s="201">
        <v>4175867.9</v>
      </c>
      <c r="O31" s="203">
        <v>25926132.739999998</v>
      </c>
      <c r="P31" s="204" t="s">
        <v>1419</v>
      </c>
      <c r="Q31" s="204"/>
      <c r="R31" s="92"/>
    </row>
    <row r="32" spans="1:18" ht="12" customHeight="1">
      <c r="A32" s="84" t="s">
        <v>112</v>
      </c>
      <c r="B32" s="87" t="s">
        <v>1349</v>
      </c>
      <c r="C32" s="89" t="s">
        <v>113</v>
      </c>
      <c r="D32" s="201">
        <v>0</v>
      </c>
      <c r="E32" s="201">
        <v>0</v>
      </c>
      <c r="F32" s="201">
        <v>0</v>
      </c>
      <c r="G32" s="201">
        <v>86855.69</v>
      </c>
      <c r="H32" s="201">
        <v>0</v>
      </c>
      <c r="I32" s="201">
        <v>510768.4</v>
      </c>
      <c r="J32" s="201">
        <v>0</v>
      </c>
      <c r="K32" s="201">
        <v>2098328.6799999997</v>
      </c>
      <c r="L32" s="201">
        <v>0</v>
      </c>
      <c r="M32" s="202">
        <v>2695952.7699999996</v>
      </c>
      <c r="N32" s="201">
        <v>12084.51</v>
      </c>
      <c r="O32" s="203">
        <v>2708037.2799999993</v>
      </c>
      <c r="P32" s="204" t="s">
        <v>1420</v>
      </c>
      <c r="Q32" s="204"/>
      <c r="R32" s="92"/>
    </row>
    <row r="33" spans="1:18" ht="12" customHeight="1">
      <c r="A33" s="84" t="s">
        <v>112</v>
      </c>
      <c r="B33" s="87" t="s">
        <v>114</v>
      </c>
      <c r="C33" s="89" t="s">
        <v>115</v>
      </c>
      <c r="D33" s="201">
        <v>88055616.870000005</v>
      </c>
      <c r="E33" s="201">
        <v>13280553.960000001</v>
      </c>
      <c r="F33" s="201">
        <v>45408394.210000001</v>
      </c>
      <c r="G33" s="201">
        <v>146475834.19999999</v>
      </c>
      <c r="H33" s="201">
        <v>3314069</v>
      </c>
      <c r="I33" s="201">
        <v>10196223.530000001</v>
      </c>
      <c r="J33" s="201">
        <v>314007640.79999995</v>
      </c>
      <c r="K33" s="201">
        <v>461.9</v>
      </c>
      <c r="L33" s="201">
        <v>0</v>
      </c>
      <c r="M33" s="202">
        <v>620738794.46999991</v>
      </c>
      <c r="N33" s="201">
        <v>5951338.7300000004</v>
      </c>
      <c r="O33" s="203">
        <v>626690133.19999993</v>
      </c>
      <c r="P33" s="204" t="s">
        <v>1421</v>
      </c>
      <c r="Q33" s="204"/>
      <c r="R33" s="92"/>
    </row>
    <row r="34" spans="1:18" ht="12" customHeight="1">
      <c r="A34" s="84" t="s">
        <v>112</v>
      </c>
      <c r="B34" s="87" t="s">
        <v>116</v>
      </c>
      <c r="C34" s="89" t="s">
        <v>117</v>
      </c>
      <c r="D34" s="201">
        <v>0</v>
      </c>
      <c r="E34" s="201">
        <v>0</v>
      </c>
      <c r="F34" s="201">
        <v>0</v>
      </c>
      <c r="G34" s="201">
        <v>6055130.6799999997</v>
      </c>
      <c r="H34" s="201">
        <v>0</v>
      </c>
      <c r="I34" s="201">
        <v>17548967.300000001</v>
      </c>
      <c r="J34" s="201">
        <v>26642944.689999998</v>
      </c>
      <c r="K34" s="201">
        <v>139761.13</v>
      </c>
      <c r="L34" s="201">
        <v>0</v>
      </c>
      <c r="M34" s="202">
        <v>50386803.800000004</v>
      </c>
      <c r="N34" s="201">
        <v>-10127206.630000001</v>
      </c>
      <c r="O34" s="203">
        <v>40259597.170000002</v>
      </c>
      <c r="P34" s="204" t="s">
        <v>1422</v>
      </c>
      <c r="Q34" s="204"/>
      <c r="R34" s="92"/>
    </row>
    <row r="35" spans="1:18" ht="12" customHeight="1">
      <c r="A35" s="69" t="s">
        <v>118</v>
      </c>
      <c r="B35" s="87" t="s">
        <v>119</v>
      </c>
      <c r="C35" s="89" t="s">
        <v>120</v>
      </c>
      <c r="D35" s="201">
        <v>683895.63</v>
      </c>
      <c r="E35" s="201">
        <v>27478.2</v>
      </c>
      <c r="F35" s="201">
        <v>8680689.709999999</v>
      </c>
      <c r="G35" s="201">
        <v>0</v>
      </c>
      <c r="H35" s="201">
        <v>0</v>
      </c>
      <c r="I35" s="201">
        <v>0</v>
      </c>
      <c r="J35" s="201">
        <v>0</v>
      </c>
      <c r="K35" s="201">
        <v>0</v>
      </c>
      <c r="L35" s="201">
        <v>0</v>
      </c>
      <c r="M35" s="202">
        <v>9392063.5399999991</v>
      </c>
      <c r="N35" s="201">
        <v>0</v>
      </c>
      <c r="O35" s="203">
        <v>9392063.5399999991</v>
      </c>
      <c r="P35" s="204" t="s">
        <v>1423</v>
      </c>
      <c r="Q35" s="204"/>
      <c r="R35" s="92"/>
    </row>
    <row r="36" spans="1:18" ht="12" customHeight="1">
      <c r="A36" s="69" t="s">
        <v>121</v>
      </c>
      <c r="B36" s="87" t="s">
        <v>122</v>
      </c>
      <c r="C36" s="89" t="s">
        <v>123</v>
      </c>
      <c r="D36" s="201">
        <v>17490446.539999999</v>
      </c>
      <c r="E36" s="201">
        <v>39185603.68999999</v>
      </c>
      <c r="F36" s="201">
        <v>53628.869999999995</v>
      </c>
      <c r="G36" s="201">
        <v>1801307.99</v>
      </c>
      <c r="H36" s="201">
        <v>31197343.429999996</v>
      </c>
      <c r="I36" s="201">
        <v>4258856.620000001</v>
      </c>
      <c r="J36" s="201">
        <v>348623.92</v>
      </c>
      <c r="K36" s="201">
        <v>0</v>
      </c>
      <c r="L36" s="201">
        <v>0</v>
      </c>
      <c r="M36" s="202">
        <v>94335811.059999987</v>
      </c>
      <c r="N36" s="201">
        <v>0</v>
      </c>
      <c r="O36" s="203">
        <v>94335811.059999987</v>
      </c>
      <c r="P36" s="204" t="s">
        <v>1424</v>
      </c>
      <c r="Q36" s="204"/>
      <c r="R36" s="92"/>
    </row>
    <row r="37" spans="1:18" ht="12" customHeight="1">
      <c r="A37" s="69" t="s">
        <v>124</v>
      </c>
      <c r="B37" s="87" t="s">
        <v>125</v>
      </c>
      <c r="C37" s="89" t="s">
        <v>126</v>
      </c>
      <c r="D37" s="201">
        <v>8755025.8100000005</v>
      </c>
      <c r="E37" s="201">
        <v>5381302.5</v>
      </c>
      <c r="F37" s="201">
        <v>93555.06</v>
      </c>
      <c r="G37" s="201">
        <v>0</v>
      </c>
      <c r="H37" s="201">
        <v>2138607.5800000005</v>
      </c>
      <c r="I37" s="201">
        <v>3951599.6100000003</v>
      </c>
      <c r="J37" s="201">
        <v>108000828.50000001</v>
      </c>
      <c r="K37" s="201">
        <v>0</v>
      </c>
      <c r="L37" s="201">
        <v>0</v>
      </c>
      <c r="M37" s="202">
        <v>128320919.06000002</v>
      </c>
      <c r="N37" s="201">
        <v>-246802.72</v>
      </c>
      <c r="O37" s="203">
        <v>128074116.34000002</v>
      </c>
      <c r="P37" s="204" t="s">
        <v>1424</v>
      </c>
      <c r="Q37" s="204"/>
      <c r="R37" s="92"/>
    </row>
    <row r="38" spans="1:18" ht="12" customHeight="1">
      <c r="A38" s="69" t="s">
        <v>127</v>
      </c>
      <c r="B38" s="87" t="s">
        <v>128</v>
      </c>
      <c r="C38" s="89" t="s">
        <v>129</v>
      </c>
      <c r="D38" s="201">
        <v>3135896.82</v>
      </c>
      <c r="E38" s="201">
        <v>2363554.6199999992</v>
      </c>
      <c r="F38" s="201">
        <v>339334.58999999997</v>
      </c>
      <c r="G38" s="201">
        <v>0</v>
      </c>
      <c r="H38" s="201">
        <v>7432703.7400000002</v>
      </c>
      <c r="I38" s="201">
        <v>5377100.2199999997</v>
      </c>
      <c r="J38" s="201">
        <v>1871351.2199999997</v>
      </c>
      <c r="K38" s="201">
        <v>0</v>
      </c>
      <c r="L38" s="201">
        <v>0</v>
      </c>
      <c r="M38" s="202">
        <v>20519941.209999997</v>
      </c>
      <c r="N38" s="201">
        <v>-133244.41</v>
      </c>
      <c r="O38" s="203">
        <v>20386696.799999997</v>
      </c>
      <c r="P38" s="204" t="s">
        <v>1425</v>
      </c>
      <c r="Q38" s="204"/>
      <c r="R38" s="92"/>
    </row>
    <row r="39" spans="1:18" ht="12" customHeight="1">
      <c r="A39" s="69" t="s">
        <v>130</v>
      </c>
      <c r="B39" s="87" t="s">
        <v>131</v>
      </c>
      <c r="C39" s="89" t="s">
        <v>132</v>
      </c>
      <c r="D39" s="201">
        <v>2974668.7999999998</v>
      </c>
      <c r="E39" s="201">
        <v>492670.06</v>
      </c>
      <c r="F39" s="201">
        <v>1275859.7</v>
      </c>
      <c r="G39" s="201">
        <v>6822.71</v>
      </c>
      <c r="H39" s="201">
        <v>-4486026.7300000004</v>
      </c>
      <c r="I39" s="201">
        <v>81094.259999999995</v>
      </c>
      <c r="J39" s="201">
        <v>5253284.7600000007</v>
      </c>
      <c r="K39" s="201">
        <v>0</v>
      </c>
      <c r="L39" s="201">
        <v>0</v>
      </c>
      <c r="M39" s="202">
        <v>5598373.5599999996</v>
      </c>
      <c r="N39" s="201">
        <v>-5598373.5600000005</v>
      </c>
      <c r="O39" s="209">
        <v>0</v>
      </c>
      <c r="P39" s="210" t="s">
        <v>1426</v>
      </c>
      <c r="Q39" s="204"/>
      <c r="R39" s="92"/>
    </row>
    <row r="40" spans="1:18" ht="12" customHeight="1">
      <c r="A40" s="69" t="s">
        <v>133</v>
      </c>
      <c r="B40" s="87" t="s">
        <v>134</v>
      </c>
      <c r="C40" s="89" t="s">
        <v>135</v>
      </c>
      <c r="D40" s="201">
        <v>3470461.41</v>
      </c>
      <c r="E40" s="201">
        <v>0</v>
      </c>
      <c r="F40" s="201">
        <v>77580</v>
      </c>
      <c r="G40" s="201">
        <v>0</v>
      </c>
      <c r="H40" s="201">
        <v>0</v>
      </c>
      <c r="I40" s="201">
        <v>0</v>
      </c>
      <c r="J40" s="201">
        <v>0</v>
      </c>
      <c r="K40" s="201">
        <v>0</v>
      </c>
      <c r="L40" s="201">
        <v>0</v>
      </c>
      <c r="M40" s="202">
        <v>3548041.41</v>
      </c>
      <c r="N40" s="201">
        <v>-3548041.41</v>
      </c>
      <c r="O40" s="209">
        <v>0</v>
      </c>
      <c r="P40" s="210" t="s">
        <v>1426</v>
      </c>
      <c r="Q40" s="204"/>
      <c r="R40" s="92"/>
    </row>
    <row r="41" spans="1:18" ht="12" customHeight="1">
      <c r="A41" s="69" t="s">
        <v>136</v>
      </c>
      <c r="B41" s="87" t="s">
        <v>137</v>
      </c>
      <c r="C41" s="89" t="s">
        <v>138</v>
      </c>
      <c r="D41" s="201">
        <v>0</v>
      </c>
      <c r="E41" s="201">
        <v>0</v>
      </c>
      <c r="F41" s="201">
        <v>0</v>
      </c>
      <c r="G41" s="201">
        <v>0</v>
      </c>
      <c r="H41" s="201">
        <v>0</v>
      </c>
      <c r="I41" s="201">
        <v>0</v>
      </c>
      <c r="J41" s="201">
        <v>0</v>
      </c>
      <c r="K41" s="201">
        <v>0</v>
      </c>
      <c r="L41" s="201">
        <v>0</v>
      </c>
      <c r="M41" s="202">
        <v>0</v>
      </c>
      <c r="N41" s="201">
        <v>0</v>
      </c>
      <c r="O41" s="209">
        <v>0</v>
      </c>
      <c r="P41" s="210" t="s">
        <v>1426</v>
      </c>
      <c r="Q41" s="204"/>
      <c r="R41" s="92"/>
    </row>
    <row r="42" spans="1:18" ht="12" customHeight="1">
      <c r="A42" s="69" t="s">
        <v>139</v>
      </c>
      <c r="B42" s="87" t="s">
        <v>140</v>
      </c>
      <c r="C42" s="89" t="s">
        <v>141</v>
      </c>
      <c r="D42" s="201">
        <v>6706640.0899999999</v>
      </c>
      <c r="E42" s="201">
        <v>0</v>
      </c>
      <c r="F42" s="201">
        <v>0</v>
      </c>
      <c r="G42" s="201">
        <v>0</v>
      </c>
      <c r="H42" s="201">
        <v>0</v>
      </c>
      <c r="I42" s="201">
        <v>0</v>
      </c>
      <c r="J42" s="201">
        <v>0</v>
      </c>
      <c r="K42" s="201">
        <v>0</v>
      </c>
      <c r="L42" s="201">
        <v>0</v>
      </c>
      <c r="M42" s="202">
        <v>6706640.0899999999</v>
      </c>
      <c r="N42" s="201">
        <v>-6706640.0899999999</v>
      </c>
      <c r="O42" s="209">
        <v>0</v>
      </c>
      <c r="P42" s="210" t="s">
        <v>1426</v>
      </c>
      <c r="Q42" s="204"/>
      <c r="R42" s="92"/>
    </row>
    <row r="43" spans="1:18" ht="12" customHeight="1">
      <c r="A43" s="69" t="s">
        <v>142</v>
      </c>
      <c r="B43" s="87" t="s">
        <v>143</v>
      </c>
      <c r="C43" s="89" t="s">
        <v>144</v>
      </c>
      <c r="D43" s="201">
        <v>28918359</v>
      </c>
      <c r="E43" s="201">
        <v>0</v>
      </c>
      <c r="F43" s="201">
        <v>0</v>
      </c>
      <c r="G43" s="201">
        <v>0</v>
      </c>
      <c r="H43" s="201">
        <v>0</v>
      </c>
      <c r="I43" s="201">
        <v>0</v>
      </c>
      <c r="J43" s="201">
        <v>0</v>
      </c>
      <c r="K43" s="201">
        <v>0</v>
      </c>
      <c r="L43" s="201">
        <v>0</v>
      </c>
      <c r="M43" s="202">
        <v>28918359</v>
      </c>
      <c r="N43" s="201">
        <v>-28918359</v>
      </c>
      <c r="O43" s="209">
        <v>0</v>
      </c>
      <c r="P43" s="210" t="s">
        <v>1426</v>
      </c>
      <c r="Q43" s="204"/>
      <c r="R43" s="92"/>
    </row>
    <row r="44" spans="1:18" ht="12" customHeight="1">
      <c r="A44" s="69" t="s">
        <v>145</v>
      </c>
      <c r="B44" s="87" t="s">
        <v>146</v>
      </c>
      <c r="C44" s="89" t="s">
        <v>147</v>
      </c>
      <c r="D44" s="201">
        <v>1818247.79</v>
      </c>
      <c r="E44" s="201">
        <v>0</v>
      </c>
      <c r="F44" s="201">
        <v>0</v>
      </c>
      <c r="G44" s="201">
        <v>0</v>
      </c>
      <c r="H44" s="201">
        <v>0</v>
      </c>
      <c r="I44" s="201">
        <v>0</v>
      </c>
      <c r="J44" s="201">
        <v>0</v>
      </c>
      <c r="K44" s="201">
        <v>0</v>
      </c>
      <c r="L44" s="201">
        <v>0</v>
      </c>
      <c r="M44" s="202">
        <v>1818247.79</v>
      </c>
      <c r="N44" s="201">
        <v>-1818247.79</v>
      </c>
      <c r="O44" s="209">
        <v>0</v>
      </c>
      <c r="P44" s="210" t="s">
        <v>1426</v>
      </c>
      <c r="Q44" s="204"/>
      <c r="R44" s="92"/>
    </row>
    <row r="45" spans="1:18" ht="12" customHeight="1">
      <c r="A45" s="69" t="s">
        <v>148</v>
      </c>
      <c r="B45" s="87" t="s">
        <v>149</v>
      </c>
      <c r="C45" s="89" t="s">
        <v>150</v>
      </c>
      <c r="D45" s="201">
        <v>0</v>
      </c>
      <c r="E45" s="201">
        <v>0</v>
      </c>
      <c r="F45" s="201">
        <v>0</v>
      </c>
      <c r="G45" s="201">
        <v>0</v>
      </c>
      <c r="H45" s="201">
        <v>0</v>
      </c>
      <c r="I45" s="201">
        <v>0</v>
      </c>
      <c r="J45" s="201">
        <v>0</v>
      </c>
      <c r="K45" s="201">
        <v>0</v>
      </c>
      <c r="L45" s="201">
        <v>0</v>
      </c>
      <c r="M45" s="202">
        <v>0</v>
      </c>
      <c r="N45" s="201">
        <v>0</v>
      </c>
      <c r="O45" s="209">
        <v>0</v>
      </c>
      <c r="P45" s="210" t="s">
        <v>1426</v>
      </c>
      <c r="Q45" s="204"/>
      <c r="R45" s="92"/>
    </row>
    <row r="46" spans="1:18" ht="12" customHeight="1">
      <c r="A46" s="69" t="s">
        <v>151</v>
      </c>
      <c r="B46" s="87" t="s">
        <v>152</v>
      </c>
      <c r="C46" s="89" t="s">
        <v>153</v>
      </c>
      <c r="D46" s="201">
        <v>0</v>
      </c>
      <c r="E46" s="201">
        <v>0</v>
      </c>
      <c r="F46" s="201">
        <v>0</v>
      </c>
      <c r="G46" s="201">
        <v>0</v>
      </c>
      <c r="H46" s="201">
        <v>0</v>
      </c>
      <c r="I46" s="201">
        <v>0</v>
      </c>
      <c r="J46" s="201">
        <v>0</v>
      </c>
      <c r="K46" s="201">
        <v>0</v>
      </c>
      <c r="L46" s="201">
        <v>0</v>
      </c>
      <c r="M46" s="202">
        <v>0</v>
      </c>
      <c r="N46" s="201">
        <v>0</v>
      </c>
      <c r="O46" s="209">
        <v>0</v>
      </c>
      <c r="P46" s="210" t="s">
        <v>1426</v>
      </c>
      <c r="Q46" s="204"/>
      <c r="R46" s="92"/>
    </row>
    <row r="47" spans="1:18" ht="12" customHeight="1">
      <c r="A47" s="84" t="s">
        <v>154</v>
      </c>
      <c r="B47" s="87" t="s">
        <v>155</v>
      </c>
      <c r="C47" s="89" t="s">
        <v>156</v>
      </c>
      <c r="D47" s="201">
        <v>0</v>
      </c>
      <c r="E47" s="201">
        <v>0</v>
      </c>
      <c r="F47" s="201">
        <v>0</v>
      </c>
      <c r="G47" s="201">
        <v>0</v>
      </c>
      <c r="H47" s="201">
        <v>0</v>
      </c>
      <c r="I47" s="201">
        <v>0</v>
      </c>
      <c r="J47" s="201">
        <v>0</v>
      </c>
      <c r="K47" s="201">
        <v>0</v>
      </c>
      <c r="L47" s="201">
        <v>43432307</v>
      </c>
      <c r="M47" s="202">
        <v>43432307</v>
      </c>
      <c r="N47" s="201">
        <v>0</v>
      </c>
      <c r="O47" s="203">
        <v>43432307</v>
      </c>
      <c r="P47" s="204" t="s">
        <v>1427</v>
      </c>
      <c r="Q47" s="204"/>
      <c r="R47" s="92"/>
    </row>
    <row r="48" spans="1:18" ht="12" customHeight="1">
      <c r="A48" s="84" t="s">
        <v>157</v>
      </c>
      <c r="B48" s="87" t="s">
        <v>158</v>
      </c>
      <c r="C48" s="89" t="s">
        <v>159</v>
      </c>
      <c r="D48" s="201">
        <v>0</v>
      </c>
      <c r="E48" s="201">
        <v>0</v>
      </c>
      <c r="F48" s="201">
        <v>0</v>
      </c>
      <c r="G48" s="201">
        <v>0</v>
      </c>
      <c r="H48" s="201">
        <v>0</v>
      </c>
      <c r="I48" s="201">
        <v>0</v>
      </c>
      <c r="J48" s="201">
        <v>0</v>
      </c>
      <c r="K48" s="201">
        <v>0</v>
      </c>
      <c r="L48" s="201">
        <v>-17341149.959999997</v>
      </c>
      <c r="M48" s="202">
        <v>-17341149.959999997</v>
      </c>
      <c r="N48" s="201">
        <v>0</v>
      </c>
      <c r="O48" s="203">
        <v>-17341149.959999997</v>
      </c>
      <c r="P48" s="204" t="s">
        <v>1427</v>
      </c>
      <c r="Q48" s="204"/>
      <c r="R48" s="92"/>
    </row>
    <row r="49" spans="1:18" ht="12" customHeight="1">
      <c r="A49" s="84" t="s">
        <v>154</v>
      </c>
      <c r="B49" s="87" t="s">
        <v>160</v>
      </c>
      <c r="C49" s="89" t="s">
        <v>161</v>
      </c>
      <c r="D49" s="201">
        <v>0</v>
      </c>
      <c r="E49" s="201">
        <v>0</v>
      </c>
      <c r="F49" s="201">
        <v>0</v>
      </c>
      <c r="G49" s="201">
        <v>0</v>
      </c>
      <c r="H49" s="201">
        <v>0</v>
      </c>
      <c r="I49" s="201">
        <v>0</v>
      </c>
      <c r="J49" s="201">
        <v>0</v>
      </c>
      <c r="K49" s="201">
        <v>0</v>
      </c>
      <c r="L49" s="201">
        <v>99139616.689999998</v>
      </c>
      <c r="M49" s="202">
        <v>99139616.689999998</v>
      </c>
      <c r="N49" s="201">
        <v>0</v>
      </c>
      <c r="O49" s="203">
        <v>99139616.689999998</v>
      </c>
      <c r="P49" s="204" t="s">
        <v>1427</v>
      </c>
      <c r="Q49" s="204"/>
      <c r="R49" s="92"/>
    </row>
    <row r="50" spans="1:18" ht="12" customHeight="1">
      <c r="A50" s="84" t="s">
        <v>157</v>
      </c>
      <c r="B50" s="87" t="s">
        <v>162</v>
      </c>
      <c r="C50" s="89" t="s">
        <v>163</v>
      </c>
      <c r="D50" s="201">
        <v>0</v>
      </c>
      <c r="E50" s="201">
        <v>0</v>
      </c>
      <c r="F50" s="201">
        <v>0</v>
      </c>
      <c r="G50" s="201">
        <v>0</v>
      </c>
      <c r="H50" s="201">
        <v>0</v>
      </c>
      <c r="I50" s="201">
        <v>0</v>
      </c>
      <c r="J50" s="201">
        <v>0</v>
      </c>
      <c r="K50" s="201">
        <v>0</v>
      </c>
      <c r="L50" s="201">
        <v>-27183681.23</v>
      </c>
      <c r="M50" s="202">
        <v>-27183681.23</v>
      </c>
      <c r="N50" s="201">
        <v>0</v>
      </c>
      <c r="O50" s="203">
        <v>-27183681.23</v>
      </c>
      <c r="P50" s="204" t="s">
        <v>1427</v>
      </c>
      <c r="Q50" s="204"/>
      <c r="R50" s="92"/>
    </row>
    <row r="51" spans="1:18" ht="12" customHeight="1">
      <c r="A51" s="69" t="s">
        <v>164</v>
      </c>
      <c r="B51" s="87" t="s">
        <v>165</v>
      </c>
      <c r="C51" s="89" t="s">
        <v>166</v>
      </c>
      <c r="D51" s="201">
        <v>0</v>
      </c>
      <c r="E51" s="201">
        <v>0</v>
      </c>
      <c r="F51" s="201">
        <v>0</v>
      </c>
      <c r="G51" s="201">
        <v>0</v>
      </c>
      <c r="H51" s="201">
        <v>0</v>
      </c>
      <c r="I51" s="201">
        <v>0</v>
      </c>
      <c r="J51" s="201">
        <v>0</v>
      </c>
      <c r="K51" s="201">
        <v>0</v>
      </c>
      <c r="L51" s="201">
        <v>389205452.38999999</v>
      </c>
      <c r="M51" s="202">
        <v>389205452.38999999</v>
      </c>
      <c r="N51" s="201">
        <v>0</v>
      </c>
      <c r="O51" s="203">
        <v>389205452.38999999</v>
      </c>
      <c r="P51" s="204" t="s">
        <v>1428</v>
      </c>
      <c r="Q51" s="204"/>
      <c r="R51" s="92"/>
    </row>
    <row r="52" spans="1:18" ht="12" customHeight="1">
      <c r="A52" s="69" t="s">
        <v>167</v>
      </c>
      <c r="B52" s="87" t="s">
        <v>168</v>
      </c>
      <c r="C52" s="89" t="s">
        <v>169</v>
      </c>
      <c r="D52" s="201">
        <v>0</v>
      </c>
      <c r="E52" s="201">
        <v>0</v>
      </c>
      <c r="F52" s="201">
        <v>0</v>
      </c>
      <c r="G52" s="201">
        <v>0</v>
      </c>
      <c r="H52" s="201">
        <v>0</v>
      </c>
      <c r="I52" s="201">
        <v>0</v>
      </c>
      <c r="J52" s="201">
        <v>0</v>
      </c>
      <c r="K52" s="201">
        <v>0</v>
      </c>
      <c r="L52" s="201">
        <v>5803513499.79</v>
      </c>
      <c r="M52" s="202">
        <v>5803513499.79</v>
      </c>
      <c r="N52" s="201">
        <v>0</v>
      </c>
      <c r="O52" s="203">
        <v>5803513499.79</v>
      </c>
      <c r="P52" s="204" t="s">
        <v>1427</v>
      </c>
      <c r="Q52" s="204"/>
      <c r="R52" s="92"/>
    </row>
    <row r="53" spans="1:18" ht="12" customHeight="1">
      <c r="A53" s="69" t="s">
        <v>170</v>
      </c>
      <c r="B53" s="87" t="s">
        <v>171</v>
      </c>
      <c r="C53" s="89" t="s">
        <v>172</v>
      </c>
      <c r="D53" s="201">
        <v>0</v>
      </c>
      <c r="E53" s="201">
        <v>0</v>
      </c>
      <c r="F53" s="201">
        <v>0</v>
      </c>
      <c r="G53" s="201">
        <v>0</v>
      </c>
      <c r="H53" s="201">
        <v>0</v>
      </c>
      <c r="I53" s="201">
        <v>0</v>
      </c>
      <c r="J53" s="201">
        <v>0</v>
      </c>
      <c r="K53" s="201">
        <v>0</v>
      </c>
      <c r="L53" s="201">
        <v>-2433485272.8099999</v>
      </c>
      <c r="M53" s="202">
        <v>-2433485272.8099999</v>
      </c>
      <c r="N53" s="201">
        <v>-44856296.119999997</v>
      </c>
      <c r="O53" s="203">
        <v>-2478341568.9299998</v>
      </c>
      <c r="P53" s="204" t="s">
        <v>1427</v>
      </c>
      <c r="Q53" s="204"/>
      <c r="R53" s="92"/>
    </row>
    <row r="54" spans="1:18" ht="12" customHeight="1">
      <c r="A54" s="69" t="s">
        <v>173</v>
      </c>
      <c r="B54" s="87" t="s">
        <v>174</v>
      </c>
      <c r="C54" s="89" t="s">
        <v>175</v>
      </c>
      <c r="D54" s="201">
        <v>0</v>
      </c>
      <c r="E54" s="201">
        <v>0</v>
      </c>
      <c r="F54" s="201">
        <v>0</v>
      </c>
      <c r="G54" s="201">
        <v>0</v>
      </c>
      <c r="H54" s="201">
        <v>0</v>
      </c>
      <c r="I54" s="201">
        <v>0</v>
      </c>
      <c r="J54" s="201">
        <v>0</v>
      </c>
      <c r="K54" s="201">
        <v>0</v>
      </c>
      <c r="L54" s="201">
        <v>582354573.56999993</v>
      </c>
      <c r="M54" s="202">
        <v>582354573.56999993</v>
      </c>
      <c r="N54" s="201">
        <v>-69754.559999999998</v>
      </c>
      <c r="O54" s="203">
        <v>582284819.00999999</v>
      </c>
      <c r="P54" s="204" t="s">
        <v>1427</v>
      </c>
      <c r="Q54" s="204"/>
      <c r="R54" s="92"/>
    </row>
    <row r="55" spans="1:18" ht="12" customHeight="1">
      <c r="A55" s="69" t="s">
        <v>176</v>
      </c>
      <c r="B55" s="87" t="s">
        <v>177</v>
      </c>
      <c r="C55" s="89" t="s">
        <v>178</v>
      </c>
      <c r="D55" s="201">
        <v>0</v>
      </c>
      <c r="E55" s="201">
        <v>0</v>
      </c>
      <c r="F55" s="201">
        <v>0</v>
      </c>
      <c r="G55" s="201">
        <v>0</v>
      </c>
      <c r="H55" s="201">
        <v>0</v>
      </c>
      <c r="I55" s="201">
        <v>0</v>
      </c>
      <c r="J55" s="201">
        <v>0</v>
      </c>
      <c r="K55" s="201">
        <v>0</v>
      </c>
      <c r="L55" s="201">
        <v>-429954254.64999998</v>
      </c>
      <c r="M55" s="202">
        <v>-429954254.64999998</v>
      </c>
      <c r="N55" s="201">
        <v>-11045978.68</v>
      </c>
      <c r="O55" s="203">
        <v>-441000233.32999998</v>
      </c>
      <c r="P55" s="204" t="s">
        <v>1427</v>
      </c>
      <c r="Q55" s="204"/>
      <c r="R55" s="92"/>
    </row>
    <row r="56" spans="1:18" ht="12" customHeight="1">
      <c r="A56" s="69" t="s">
        <v>179</v>
      </c>
      <c r="B56" s="94" t="s">
        <v>180</v>
      </c>
      <c r="C56" s="95" t="s">
        <v>181</v>
      </c>
      <c r="D56" s="201">
        <v>0</v>
      </c>
      <c r="E56" s="201">
        <v>0</v>
      </c>
      <c r="F56" s="201">
        <v>0</v>
      </c>
      <c r="G56" s="201">
        <v>0</v>
      </c>
      <c r="H56" s="201">
        <v>0</v>
      </c>
      <c r="I56" s="201">
        <v>0</v>
      </c>
      <c r="J56" s="201">
        <v>0</v>
      </c>
      <c r="K56" s="201">
        <v>0</v>
      </c>
      <c r="L56" s="201">
        <v>14086289.67</v>
      </c>
      <c r="M56" s="202">
        <v>14086289.67</v>
      </c>
      <c r="N56" s="201">
        <v>-14086289.67</v>
      </c>
      <c r="O56" s="203">
        <v>0</v>
      </c>
      <c r="P56" s="204" t="s">
        <v>1427</v>
      </c>
      <c r="Q56" s="204"/>
      <c r="R56" s="92"/>
    </row>
    <row r="57" spans="1:18" ht="12" customHeight="1">
      <c r="A57" s="69" t="s">
        <v>182</v>
      </c>
      <c r="B57" s="87" t="s">
        <v>183</v>
      </c>
      <c r="C57" s="89" t="s">
        <v>184</v>
      </c>
      <c r="D57" s="201">
        <v>0</v>
      </c>
      <c r="E57" s="201">
        <v>0</v>
      </c>
      <c r="F57" s="201">
        <v>0</v>
      </c>
      <c r="G57" s="201">
        <v>0</v>
      </c>
      <c r="H57" s="201">
        <v>0</v>
      </c>
      <c r="I57" s="201">
        <v>0</v>
      </c>
      <c r="J57" s="201">
        <v>0</v>
      </c>
      <c r="K57" s="201">
        <v>0</v>
      </c>
      <c r="L57" s="201">
        <v>112810214.65000002</v>
      </c>
      <c r="M57" s="202">
        <v>112810214.65000002</v>
      </c>
      <c r="N57" s="201">
        <v>6507211.9699999997</v>
      </c>
      <c r="O57" s="203">
        <v>119317426.62000002</v>
      </c>
      <c r="P57" s="204" t="s">
        <v>1427</v>
      </c>
      <c r="Q57" s="204"/>
      <c r="R57" s="92"/>
    </row>
    <row r="58" spans="1:18" ht="12" customHeight="1">
      <c r="A58" s="69" t="s">
        <v>185</v>
      </c>
      <c r="B58" s="87" t="s">
        <v>186</v>
      </c>
      <c r="C58" s="89" t="s">
        <v>187</v>
      </c>
      <c r="D58" s="201">
        <v>0</v>
      </c>
      <c r="E58" s="201">
        <v>0</v>
      </c>
      <c r="F58" s="201">
        <v>0</v>
      </c>
      <c r="G58" s="201">
        <v>0</v>
      </c>
      <c r="H58" s="201">
        <v>0</v>
      </c>
      <c r="I58" s="201">
        <v>0</v>
      </c>
      <c r="J58" s="201">
        <v>0</v>
      </c>
      <c r="K58" s="201">
        <v>0</v>
      </c>
      <c r="L58" s="201">
        <v>-103645515.94000001</v>
      </c>
      <c r="M58" s="202">
        <v>-103645515.94000001</v>
      </c>
      <c r="N58" s="201">
        <v>-6248620.1200000001</v>
      </c>
      <c r="O58" s="203">
        <v>-109894136.06000002</v>
      </c>
      <c r="P58" s="204" t="s">
        <v>1427</v>
      </c>
      <c r="Q58" s="204"/>
      <c r="R58" s="92"/>
    </row>
    <row r="59" spans="1:18" ht="12" customHeight="1">
      <c r="A59" s="69" t="s">
        <v>188</v>
      </c>
      <c r="B59" s="87" t="s">
        <v>189</v>
      </c>
      <c r="C59" s="89" t="s">
        <v>190</v>
      </c>
      <c r="D59" s="201">
        <v>0</v>
      </c>
      <c r="E59" s="201">
        <v>0</v>
      </c>
      <c r="F59" s="201">
        <v>0</v>
      </c>
      <c r="G59" s="201">
        <v>0</v>
      </c>
      <c r="H59" s="201">
        <v>0</v>
      </c>
      <c r="I59" s="201">
        <v>0</v>
      </c>
      <c r="J59" s="201">
        <v>0</v>
      </c>
      <c r="K59" s="201">
        <v>0</v>
      </c>
      <c r="L59" s="201">
        <v>275702936.32000005</v>
      </c>
      <c r="M59" s="202">
        <v>275702936.32000005</v>
      </c>
      <c r="N59" s="201">
        <v>0</v>
      </c>
      <c r="O59" s="203">
        <v>275702936.32000005</v>
      </c>
      <c r="P59" s="204" t="s">
        <v>1427</v>
      </c>
      <c r="Q59" s="204"/>
      <c r="R59" s="92"/>
    </row>
    <row r="60" spans="1:18" ht="12" customHeight="1">
      <c r="A60" s="69" t="s">
        <v>191</v>
      </c>
      <c r="B60" s="87" t="s">
        <v>192</v>
      </c>
      <c r="C60" s="89" t="s">
        <v>193</v>
      </c>
      <c r="D60" s="201">
        <v>0</v>
      </c>
      <c r="E60" s="201">
        <v>0</v>
      </c>
      <c r="F60" s="201">
        <v>0</v>
      </c>
      <c r="G60" s="201">
        <v>0</v>
      </c>
      <c r="H60" s="201">
        <v>0</v>
      </c>
      <c r="I60" s="201">
        <v>0</v>
      </c>
      <c r="J60" s="201">
        <v>0</v>
      </c>
      <c r="K60" s="201">
        <v>0</v>
      </c>
      <c r="L60" s="201">
        <v>-229438955.64999998</v>
      </c>
      <c r="M60" s="202">
        <v>-229438955.64999998</v>
      </c>
      <c r="N60" s="201">
        <v>-7474787.9699999997</v>
      </c>
      <c r="O60" s="203">
        <v>-236913743.61999997</v>
      </c>
      <c r="P60" s="204" t="s">
        <v>1427</v>
      </c>
      <c r="Q60" s="204"/>
      <c r="R60" s="92"/>
    </row>
    <row r="61" spans="1:18" ht="12" customHeight="1">
      <c r="A61" s="69" t="s">
        <v>194</v>
      </c>
      <c r="B61" s="87" t="s">
        <v>195</v>
      </c>
      <c r="C61" s="89" t="s">
        <v>196</v>
      </c>
      <c r="D61" s="201">
        <v>0</v>
      </c>
      <c r="E61" s="201">
        <v>0</v>
      </c>
      <c r="F61" s="201">
        <v>0</v>
      </c>
      <c r="G61" s="201">
        <v>0</v>
      </c>
      <c r="H61" s="201">
        <v>0</v>
      </c>
      <c r="I61" s="201">
        <v>0</v>
      </c>
      <c r="J61" s="201">
        <v>0</v>
      </c>
      <c r="K61" s="201">
        <v>0</v>
      </c>
      <c r="L61" s="201">
        <v>41103106.780000001</v>
      </c>
      <c r="M61" s="202">
        <v>41103106.780000001</v>
      </c>
      <c r="N61" s="201">
        <v>0</v>
      </c>
      <c r="O61" s="203">
        <v>41103106.780000001</v>
      </c>
      <c r="P61" s="204" t="s">
        <v>1427</v>
      </c>
      <c r="Q61" s="204"/>
      <c r="R61" s="92"/>
    </row>
    <row r="62" spans="1:18" ht="12" customHeight="1">
      <c r="A62" s="69" t="s">
        <v>197</v>
      </c>
      <c r="B62" s="87" t="s">
        <v>198</v>
      </c>
      <c r="C62" s="89" t="s">
        <v>199</v>
      </c>
      <c r="D62" s="201">
        <v>0</v>
      </c>
      <c r="E62" s="201">
        <v>0</v>
      </c>
      <c r="F62" s="201">
        <v>0</v>
      </c>
      <c r="G62" s="201">
        <v>0</v>
      </c>
      <c r="H62" s="201">
        <v>0</v>
      </c>
      <c r="I62" s="201">
        <v>0</v>
      </c>
      <c r="J62" s="201">
        <v>0</v>
      </c>
      <c r="K62" s="201">
        <v>0</v>
      </c>
      <c r="L62" s="201">
        <v>-27794643.34</v>
      </c>
      <c r="M62" s="202">
        <v>-27794643.34</v>
      </c>
      <c r="N62" s="201">
        <v>-4577151.67</v>
      </c>
      <c r="O62" s="203">
        <v>-32371795.009999998</v>
      </c>
      <c r="P62" s="204" t="s">
        <v>1427</v>
      </c>
      <c r="Q62" s="204"/>
      <c r="R62" s="92"/>
    </row>
    <row r="63" spans="1:18" ht="12" customHeight="1">
      <c r="A63" s="69" t="s">
        <v>200</v>
      </c>
      <c r="B63" s="87" t="s">
        <v>201</v>
      </c>
      <c r="C63" s="89" t="s">
        <v>202</v>
      </c>
      <c r="D63" s="201">
        <v>0</v>
      </c>
      <c r="E63" s="201">
        <v>0</v>
      </c>
      <c r="F63" s="201">
        <v>0</v>
      </c>
      <c r="G63" s="201">
        <v>0</v>
      </c>
      <c r="H63" s="201">
        <v>0</v>
      </c>
      <c r="I63" s="201">
        <v>0</v>
      </c>
      <c r="J63" s="201">
        <v>0</v>
      </c>
      <c r="K63" s="201">
        <v>0</v>
      </c>
      <c r="L63" s="201">
        <v>13288206.959999999</v>
      </c>
      <c r="M63" s="202">
        <v>13288206.959999999</v>
      </c>
      <c r="N63" s="201">
        <v>0</v>
      </c>
      <c r="O63" s="203">
        <v>13288206.959999999</v>
      </c>
      <c r="P63" s="204" t="s">
        <v>1427</v>
      </c>
      <c r="Q63" s="204"/>
      <c r="R63" s="92"/>
    </row>
    <row r="64" spans="1:18" ht="12" customHeight="1">
      <c r="A64" s="69" t="s">
        <v>203</v>
      </c>
      <c r="B64" s="87" t="s">
        <v>204</v>
      </c>
      <c r="C64" s="89" t="s">
        <v>205</v>
      </c>
      <c r="D64" s="201">
        <v>0</v>
      </c>
      <c r="E64" s="201">
        <v>0</v>
      </c>
      <c r="F64" s="201">
        <v>0</v>
      </c>
      <c r="G64" s="201">
        <v>0</v>
      </c>
      <c r="H64" s="201">
        <v>0</v>
      </c>
      <c r="I64" s="201">
        <v>0</v>
      </c>
      <c r="J64" s="201">
        <v>0</v>
      </c>
      <c r="K64" s="201">
        <v>0</v>
      </c>
      <c r="L64" s="201">
        <v>-10701688.789999999</v>
      </c>
      <c r="M64" s="202">
        <v>-10701688.789999999</v>
      </c>
      <c r="N64" s="201">
        <v>0</v>
      </c>
      <c r="O64" s="203">
        <v>-10701688.789999999</v>
      </c>
      <c r="P64" s="204" t="s">
        <v>1427</v>
      </c>
      <c r="Q64" s="204"/>
      <c r="R64" s="92"/>
    </row>
    <row r="65" spans="1:18" ht="12" customHeight="1">
      <c r="A65" s="69" t="s">
        <v>206</v>
      </c>
      <c r="B65" s="87" t="s">
        <v>207</v>
      </c>
      <c r="C65" s="89" t="s">
        <v>208</v>
      </c>
      <c r="D65" s="201">
        <v>0</v>
      </c>
      <c r="E65" s="201">
        <v>0</v>
      </c>
      <c r="F65" s="201">
        <v>0</v>
      </c>
      <c r="G65" s="201">
        <v>0</v>
      </c>
      <c r="H65" s="201">
        <v>0</v>
      </c>
      <c r="I65" s="201">
        <v>0</v>
      </c>
      <c r="J65" s="201">
        <v>0</v>
      </c>
      <c r="K65" s="201">
        <v>0</v>
      </c>
      <c r="L65" s="201">
        <v>7761211.3100000005</v>
      </c>
      <c r="M65" s="202">
        <v>7761211.3100000005</v>
      </c>
      <c r="N65" s="201">
        <v>0</v>
      </c>
      <c r="O65" s="203">
        <v>7761211.3100000005</v>
      </c>
      <c r="P65" s="204" t="s">
        <v>1427</v>
      </c>
      <c r="Q65" s="204"/>
      <c r="R65" s="92"/>
    </row>
    <row r="66" spans="1:18" ht="12" customHeight="1">
      <c r="A66" s="69" t="s">
        <v>209</v>
      </c>
      <c r="B66" s="87" t="s">
        <v>210</v>
      </c>
      <c r="C66" s="89" t="s">
        <v>211</v>
      </c>
      <c r="D66" s="201">
        <v>0</v>
      </c>
      <c r="E66" s="201">
        <v>0</v>
      </c>
      <c r="F66" s="201">
        <v>0</v>
      </c>
      <c r="G66" s="201">
        <v>0</v>
      </c>
      <c r="H66" s="201">
        <v>0</v>
      </c>
      <c r="I66" s="201">
        <v>0</v>
      </c>
      <c r="J66" s="201">
        <v>0</v>
      </c>
      <c r="K66" s="201">
        <v>0</v>
      </c>
      <c r="L66" s="201">
        <v>-1067137.8399999999</v>
      </c>
      <c r="M66" s="202">
        <v>-1067137.8399999999</v>
      </c>
      <c r="N66" s="201">
        <v>0</v>
      </c>
      <c r="O66" s="203">
        <v>-1067137.8399999999</v>
      </c>
      <c r="P66" s="204" t="s">
        <v>1427</v>
      </c>
      <c r="Q66" s="204"/>
      <c r="R66" s="92"/>
    </row>
    <row r="67" spans="1:18" ht="12" customHeight="1">
      <c r="A67" s="69" t="s">
        <v>212</v>
      </c>
      <c r="B67" s="94" t="s">
        <v>98</v>
      </c>
      <c r="C67" s="95" t="s">
        <v>213</v>
      </c>
      <c r="D67" s="201">
        <v>0</v>
      </c>
      <c r="E67" s="201">
        <v>0</v>
      </c>
      <c r="F67" s="201">
        <v>0</v>
      </c>
      <c r="G67" s="201">
        <v>0</v>
      </c>
      <c r="H67" s="201">
        <v>0</v>
      </c>
      <c r="I67" s="201">
        <v>0</v>
      </c>
      <c r="J67" s="201">
        <v>0</v>
      </c>
      <c r="K67" s="201">
        <v>0</v>
      </c>
      <c r="L67" s="201">
        <v>773423.9</v>
      </c>
      <c r="M67" s="202">
        <v>773423.9</v>
      </c>
      <c r="N67" s="201">
        <v>0</v>
      </c>
      <c r="O67" s="203">
        <v>773423.9</v>
      </c>
      <c r="P67" s="204" t="s">
        <v>1427</v>
      </c>
      <c r="Q67" s="204"/>
      <c r="R67" s="92"/>
    </row>
    <row r="68" spans="1:18" ht="12" customHeight="1">
      <c r="A68" s="69" t="s">
        <v>214</v>
      </c>
      <c r="B68" s="87" t="s">
        <v>215</v>
      </c>
      <c r="C68" s="89" t="s">
        <v>216</v>
      </c>
      <c r="D68" s="201">
        <v>0</v>
      </c>
      <c r="E68" s="201">
        <v>0</v>
      </c>
      <c r="F68" s="201">
        <v>0</v>
      </c>
      <c r="G68" s="201">
        <v>0</v>
      </c>
      <c r="H68" s="201">
        <v>0</v>
      </c>
      <c r="I68" s="201">
        <v>0</v>
      </c>
      <c r="J68" s="201">
        <v>0</v>
      </c>
      <c r="K68" s="201">
        <v>0</v>
      </c>
      <c r="L68" s="201">
        <v>757467.5</v>
      </c>
      <c r="M68" s="202">
        <v>757467.5</v>
      </c>
      <c r="N68" s="201">
        <v>0</v>
      </c>
      <c r="O68" s="203">
        <v>757467.5</v>
      </c>
      <c r="P68" s="204" t="s">
        <v>1427</v>
      </c>
      <c r="Q68" s="204"/>
      <c r="R68" s="92"/>
    </row>
    <row r="69" spans="1:18" ht="12" customHeight="1">
      <c r="A69" s="69" t="s">
        <v>217</v>
      </c>
      <c r="B69" s="87" t="s">
        <v>218</v>
      </c>
      <c r="C69" s="89" t="s">
        <v>219</v>
      </c>
      <c r="D69" s="201">
        <v>0</v>
      </c>
      <c r="E69" s="201">
        <v>0</v>
      </c>
      <c r="F69" s="201">
        <v>0</v>
      </c>
      <c r="G69" s="201">
        <v>0</v>
      </c>
      <c r="H69" s="201">
        <v>0</v>
      </c>
      <c r="I69" s="201">
        <v>0</v>
      </c>
      <c r="J69" s="201">
        <v>0</v>
      </c>
      <c r="K69" s="201">
        <v>0</v>
      </c>
      <c r="L69" s="201">
        <v>-757467.5</v>
      </c>
      <c r="M69" s="202">
        <v>-757467.5</v>
      </c>
      <c r="N69" s="201">
        <v>0</v>
      </c>
      <c r="O69" s="203">
        <v>-757467.5</v>
      </c>
      <c r="P69" s="204" t="s">
        <v>1427</v>
      </c>
      <c r="Q69" s="204"/>
      <c r="R69" s="92"/>
    </row>
    <row r="70" spans="1:18" ht="12" customHeight="1">
      <c r="A70" s="69" t="s">
        <v>220</v>
      </c>
      <c r="B70" s="87" t="s">
        <v>221</v>
      </c>
      <c r="C70" s="89" t="s">
        <v>222</v>
      </c>
      <c r="D70" s="201">
        <v>0</v>
      </c>
      <c r="E70" s="201">
        <v>0</v>
      </c>
      <c r="F70" s="201">
        <v>0</v>
      </c>
      <c r="G70" s="201">
        <v>0</v>
      </c>
      <c r="H70" s="201">
        <v>0</v>
      </c>
      <c r="I70" s="201">
        <v>0</v>
      </c>
      <c r="J70" s="201">
        <v>0</v>
      </c>
      <c r="K70" s="201">
        <v>0</v>
      </c>
      <c r="L70" s="201">
        <v>17914868.199999999</v>
      </c>
      <c r="M70" s="202">
        <v>17914868.199999999</v>
      </c>
      <c r="N70" s="201">
        <v>0</v>
      </c>
      <c r="O70" s="203">
        <v>17914868.199999999</v>
      </c>
      <c r="P70" s="204" t="s">
        <v>1427</v>
      </c>
      <c r="Q70" s="204"/>
      <c r="R70" s="92"/>
    </row>
    <row r="71" spans="1:18" ht="12" customHeight="1">
      <c r="A71" s="69" t="s">
        <v>223</v>
      </c>
      <c r="B71" s="87" t="s">
        <v>224</v>
      </c>
      <c r="C71" s="89" t="s">
        <v>225</v>
      </c>
      <c r="D71" s="201">
        <v>0</v>
      </c>
      <c r="E71" s="201">
        <v>0</v>
      </c>
      <c r="F71" s="201">
        <v>0</v>
      </c>
      <c r="G71" s="201">
        <v>0</v>
      </c>
      <c r="H71" s="201">
        <v>0</v>
      </c>
      <c r="I71" s="201">
        <v>0</v>
      </c>
      <c r="J71" s="201">
        <v>0</v>
      </c>
      <c r="K71" s="201">
        <v>0</v>
      </c>
      <c r="L71" s="201">
        <v>-17043140.789999999</v>
      </c>
      <c r="M71" s="202">
        <v>-17043140.789999999</v>
      </c>
      <c r="N71" s="201">
        <v>0</v>
      </c>
      <c r="O71" s="203">
        <v>-17043140.789999999</v>
      </c>
      <c r="P71" s="204" t="s">
        <v>1427</v>
      </c>
      <c r="Q71" s="204"/>
      <c r="R71" s="92"/>
    </row>
    <row r="72" spans="1:18" ht="12" customHeight="1">
      <c r="A72" s="69" t="s">
        <v>226</v>
      </c>
      <c r="B72" s="87" t="s">
        <v>227</v>
      </c>
      <c r="C72" s="89" t="s">
        <v>228</v>
      </c>
      <c r="D72" s="201">
        <v>0</v>
      </c>
      <c r="E72" s="201">
        <v>0</v>
      </c>
      <c r="F72" s="201">
        <v>0</v>
      </c>
      <c r="G72" s="201">
        <v>0</v>
      </c>
      <c r="H72" s="201">
        <v>0</v>
      </c>
      <c r="I72" s="201">
        <v>0</v>
      </c>
      <c r="J72" s="201">
        <v>0</v>
      </c>
      <c r="K72" s="201">
        <v>0</v>
      </c>
      <c r="L72" s="201">
        <v>10951927.789999999</v>
      </c>
      <c r="M72" s="202">
        <v>10951927.789999999</v>
      </c>
      <c r="N72" s="201">
        <v>0</v>
      </c>
      <c r="O72" s="203">
        <v>10951927.789999999</v>
      </c>
      <c r="P72" s="204" t="s">
        <v>1427</v>
      </c>
      <c r="Q72" s="204"/>
      <c r="R72" s="92"/>
    </row>
    <row r="73" spans="1:18" ht="12" customHeight="1">
      <c r="A73" s="69" t="s">
        <v>229</v>
      </c>
      <c r="B73" s="87" t="s">
        <v>230</v>
      </c>
      <c r="C73" s="89" t="s">
        <v>231</v>
      </c>
      <c r="D73" s="201">
        <v>0</v>
      </c>
      <c r="E73" s="201">
        <v>0</v>
      </c>
      <c r="F73" s="201">
        <v>0</v>
      </c>
      <c r="G73" s="201">
        <v>0</v>
      </c>
      <c r="H73" s="201">
        <v>0</v>
      </c>
      <c r="I73" s="201">
        <v>0</v>
      </c>
      <c r="J73" s="201">
        <v>0</v>
      </c>
      <c r="K73" s="201">
        <v>0</v>
      </c>
      <c r="L73" s="201">
        <v>-4147163.49</v>
      </c>
      <c r="M73" s="202">
        <v>-4147163.49</v>
      </c>
      <c r="N73" s="201">
        <v>0</v>
      </c>
      <c r="O73" s="203">
        <v>-4147163.49</v>
      </c>
      <c r="P73" s="204" t="s">
        <v>1427</v>
      </c>
      <c r="Q73" s="204"/>
      <c r="R73" s="92"/>
    </row>
    <row r="74" spans="1:18" ht="12" customHeight="1">
      <c r="A74" s="69" t="s">
        <v>232</v>
      </c>
      <c r="B74" s="87" t="s">
        <v>233</v>
      </c>
      <c r="C74" s="89" t="s">
        <v>234</v>
      </c>
      <c r="D74" s="201">
        <v>0</v>
      </c>
      <c r="E74" s="201">
        <v>0</v>
      </c>
      <c r="F74" s="201">
        <v>0</v>
      </c>
      <c r="G74" s="201">
        <v>0</v>
      </c>
      <c r="H74" s="201">
        <v>0</v>
      </c>
      <c r="I74" s="201">
        <v>0</v>
      </c>
      <c r="J74" s="201">
        <v>0</v>
      </c>
      <c r="K74" s="201">
        <v>0</v>
      </c>
      <c r="L74" s="201">
        <v>84517643.449999988</v>
      </c>
      <c r="M74" s="202">
        <v>84517643.449999988</v>
      </c>
      <c r="N74" s="201">
        <v>0</v>
      </c>
      <c r="O74" s="203">
        <v>84517643.449999988</v>
      </c>
      <c r="P74" s="204" t="s">
        <v>1427</v>
      </c>
      <c r="Q74" s="204"/>
      <c r="R74" s="92"/>
    </row>
    <row r="75" spans="1:18" ht="12" customHeight="1">
      <c r="A75" s="69" t="s">
        <v>235</v>
      </c>
      <c r="B75" s="87" t="s">
        <v>236</v>
      </c>
      <c r="C75" s="89" t="s">
        <v>237</v>
      </c>
      <c r="D75" s="201">
        <v>0</v>
      </c>
      <c r="E75" s="201">
        <v>0</v>
      </c>
      <c r="F75" s="201">
        <v>0</v>
      </c>
      <c r="G75" s="201">
        <v>0</v>
      </c>
      <c r="H75" s="201">
        <v>0</v>
      </c>
      <c r="I75" s="201">
        <v>0</v>
      </c>
      <c r="J75" s="201">
        <v>0</v>
      </c>
      <c r="K75" s="201">
        <v>0</v>
      </c>
      <c r="L75" s="201">
        <v>-38081525.369999997</v>
      </c>
      <c r="M75" s="202">
        <v>-38081525.369999997</v>
      </c>
      <c r="N75" s="201">
        <v>0</v>
      </c>
      <c r="O75" s="203">
        <v>-38081525.369999997</v>
      </c>
      <c r="P75" s="204" t="s">
        <v>1427</v>
      </c>
      <c r="Q75" s="204"/>
      <c r="R75" s="92"/>
    </row>
    <row r="76" spans="1:18" ht="12" customHeight="1">
      <c r="A76" s="69" t="s">
        <v>238</v>
      </c>
      <c r="B76" s="87" t="s">
        <v>239</v>
      </c>
      <c r="C76" s="89" t="s">
        <v>240</v>
      </c>
      <c r="D76" s="201">
        <v>0</v>
      </c>
      <c r="E76" s="201">
        <v>0</v>
      </c>
      <c r="F76" s="201">
        <v>0</v>
      </c>
      <c r="G76" s="201">
        <v>0</v>
      </c>
      <c r="H76" s="201">
        <v>0</v>
      </c>
      <c r="I76" s="201">
        <v>0</v>
      </c>
      <c r="J76" s="201">
        <v>0</v>
      </c>
      <c r="K76" s="201">
        <v>0</v>
      </c>
      <c r="L76" s="201">
        <v>0</v>
      </c>
      <c r="M76" s="202">
        <v>0</v>
      </c>
      <c r="N76" s="201">
        <v>0</v>
      </c>
      <c r="O76" s="203">
        <v>0</v>
      </c>
      <c r="P76" s="204" t="s">
        <v>1427</v>
      </c>
      <c r="Q76" s="204"/>
      <c r="R76" s="92"/>
    </row>
    <row r="77" spans="1:18" ht="12" customHeight="1">
      <c r="A77" s="69" t="s">
        <v>241</v>
      </c>
      <c r="B77" s="87" t="s">
        <v>242</v>
      </c>
      <c r="C77" s="89" t="s">
        <v>243</v>
      </c>
      <c r="D77" s="201">
        <v>0</v>
      </c>
      <c r="E77" s="201">
        <v>0</v>
      </c>
      <c r="F77" s="201">
        <v>0</v>
      </c>
      <c r="G77" s="201">
        <v>0</v>
      </c>
      <c r="H77" s="201">
        <v>0</v>
      </c>
      <c r="I77" s="201">
        <v>0</v>
      </c>
      <c r="J77" s="201">
        <v>0</v>
      </c>
      <c r="K77" s="201">
        <v>0</v>
      </c>
      <c r="L77" s="201">
        <v>0</v>
      </c>
      <c r="M77" s="202">
        <v>0</v>
      </c>
      <c r="N77" s="201">
        <v>0</v>
      </c>
      <c r="O77" s="203">
        <v>0</v>
      </c>
      <c r="P77" s="204" t="s">
        <v>1427</v>
      </c>
      <c r="Q77" s="204"/>
      <c r="R77" s="92"/>
    </row>
    <row r="78" spans="1:18" ht="12" customHeight="1">
      <c r="A78" s="69" t="s">
        <v>244</v>
      </c>
      <c r="B78" s="87" t="s">
        <v>245</v>
      </c>
      <c r="C78" s="89" t="s">
        <v>246</v>
      </c>
      <c r="D78" s="201">
        <v>0</v>
      </c>
      <c r="E78" s="201">
        <v>0</v>
      </c>
      <c r="F78" s="201">
        <v>0</v>
      </c>
      <c r="G78" s="201">
        <v>0</v>
      </c>
      <c r="H78" s="201">
        <v>0</v>
      </c>
      <c r="I78" s="201">
        <v>0</v>
      </c>
      <c r="J78" s="201">
        <v>0</v>
      </c>
      <c r="K78" s="201">
        <v>0</v>
      </c>
      <c r="L78" s="201">
        <v>3903822.47</v>
      </c>
      <c r="M78" s="202">
        <v>3903822.47</v>
      </c>
      <c r="N78" s="201">
        <v>0</v>
      </c>
      <c r="O78" s="203">
        <v>3903822.47</v>
      </c>
      <c r="P78" s="204" t="s">
        <v>1428</v>
      </c>
      <c r="Q78" s="204"/>
      <c r="R78" s="92"/>
    </row>
    <row r="79" spans="1:18" ht="12" customHeight="1">
      <c r="A79" s="84" t="s">
        <v>244</v>
      </c>
      <c r="B79" s="87" t="s">
        <v>247</v>
      </c>
      <c r="C79" s="89" t="s">
        <v>248</v>
      </c>
      <c r="D79" s="201">
        <v>0</v>
      </c>
      <c r="E79" s="201">
        <v>0</v>
      </c>
      <c r="F79" s="201">
        <v>0</v>
      </c>
      <c r="G79" s="201">
        <v>0</v>
      </c>
      <c r="H79" s="201">
        <v>0</v>
      </c>
      <c r="I79" s="201">
        <v>0</v>
      </c>
      <c r="J79" s="201">
        <v>0</v>
      </c>
      <c r="K79" s="201">
        <v>0</v>
      </c>
      <c r="L79" s="201">
        <v>3112039.0799999996</v>
      </c>
      <c r="M79" s="202">
        <v>3112039.0799999996</v>
      </c>
      <c r="N79" s="201">
        <v>0</v>
      </c>
      <c r="O79" s="203">
        <v>3112039.0799999996</v>
      </c>
      <c r="P79" s="204" t="s">
        <v>1428</v>
      </c>
      <c r="Q79" s="204"/>
      <c r="R79" s="92"/>
    </row>
    <row r="80" spans="1:18" ht="12" customHeight="1">
      <c r="A80" s="69" t="s">
        <v>249</v>
      </c>
      <c r="B80" s="87" t="s">
        <v>250</v>
      </c>
      <c r="C80" s="89" t="s">
        <v>251</v>
      </c>
      <c r="D80" s="201">
        <v>0</v>
      </c>
      <c r="E80" s="201">
        <v>0</v>
      </c>
      <c r="F80" s="201">
        <v>0</v>
      </c>
      <c r="G80" s="201">
        <v>0</v>
      </c>
      <c r="H80" s="201">
        <v>0</v>
      </c>
      <c r="I80" s="201">
        <v>0</v>
      </c>
      <c r="J80" s="201">
        <v>0</v>
      </c>
      <c r="K80" s="201">
        <v>0</v>
      </c>
      <c r="L80" s="201">
        <v>192054687.40000001</v>
      </c>
      <c r="M80" s="202">
        <v>192054687.40000001</v>
      </c>
      <c r="N80" s="201">
        <v>0</v>
      </c>
      <c r="O80" s="203">
        <v>192054687.40000001</v>
      </c>
      <c r="P80" s="204" t="s">
        <v>1428</v>
      </c>
      <c r="Q80" s="204"/>
      <c r="R80" s="92"/>
    </row>
    <row r="81" spans="1:18" ht="12" customHeight="1">
      <c r="A81" s="69" t="s">
        <v>249</v>
      </c>
      <c r="B81" s="87" t="s">
        <v>252</v>
      </c>
      <c r="C81" s="89" t="s">
        <v>253</v>
      </c>
      <c r="D81" s="201">
        <v>0</v>
      </c>
      <c r="E81" s="201">
        <v>0</v>
      </c>
      <c r="F81" s="201">
        <v>0</v>
      </c>
      <c r="G81" s="201">
        <v>0</v>
      </c>
      <c r="H81" s="201">
        <v>0</v>
      </c>
      <c r="I81" s="201">
        <v>0</v>
      </c>
      <c r="J81" s="201">
        <v>0</v>
      </c>
      <c r="K81" s="201">
        <v>0</v>
      </c>
      <c r="L81" s="201">
        <v>0</v>
      </c>
      <c r="M81" s="202">
        <v>0</v>
      </c>
      <c r="N81" s="201">
        <v>0</v>
      </c>
      <c r="O81" s="202">
        <v>0</v>
      </c>
      <c r="P81" s="204" t="s">
        <v>1429</v>
      </c>
      <c r="Q81" s="204"/>
      <c r="R81" s="92"/>
    </row>
    <row r="82" spans="1:18" s="66" customFormat="1" ht="12" customHeight="1">
      <c r="A82" s="208"/>
      <c r="B82" s="87" t="s">
        <v>254</v>
      </c>
      <c r="C82" s="89" t="s">
        <v>255</v>
      </c>
      <c r="D82" s="201">
        <v>0</v>
      </c>
      <c r="E82" s="201">
        <v>0</v>
      </c>
      <c r="F82" s="201">
        <v>0</v>
      </c>
      <c r="G82" s="201">
        <v>0</v>
      </c>
      <c r="H82" s="201">
        <v>0</v>
      </c>
      <c r="I82" s="201">
        <v>0</v>
      </c>
      <c r="J82" s="201">
        <v>0</v>
      </c>
      <c r="K82" s="201">
        <v>0</v>
      </c>
      <c r="L82" s="201">
        <v>0</v>
      </c>
      <c r="M82" s="202">
        <v>0</v>
      </c>
      <c r="N82" s="201">
        <v>0</v>
      </c>
      <c r="O82" s="202">
        <v>0</v>
      </c>
      <c r="P82" s="204" t="s">
        <v>1430</v>
      </c>
      <c r="Q82" s="204"/>
      <c r="R82" s="92"/>
    </row>
    <row r="83" spans="1:18" ht="12" customHeight="1">
      <c r="B83" s="87" t="s">
        <v>256</v>
      </c>
      <c r="C83" s="89" t="s">
        <v>257</v>
      </c>
      <c r="D83" s="201">
        <v>357310046.89999998</v>
      </c>
      <c r="E83" s="201">
        <v>0</v>
      </c>
      <c r="F83" s="201">
        <v>0</v>
      </c>
      <c r="G83" s="201">
        <v>0</v>
      </c>
      <c r="H83" s="201">
        <v>0</v>
      </c>
      <c r="I83" s="201">
        <v>0</v>
      </c>
      <c r="J83" s="201">
        <v>0</v>
      </c>
      <c r="K83" s="201">
        <v>0</v>
      </c>
      <c r="L83" s="201">
        <v>0</v>
      </c>
      <c r="M83" s="202">
        <v>357310046.89999998</v>
      </c>
      <c r="N83" s="201">
        <v>0</v>
      </c>
      <c r="O83" s="202">
        <v>357310046.89999998</v>
      </c>
      <c r="P83" s="204" t="s">
        <v>1431</v>
      </c>
      <c r="Q83" s="204"/>
      <c r="R83" s="92"/>
    </row>
    <row r="84" spans="1:18" ht="12" customHeight="1">
      <c r="B84" s="87" t="s">
        <v>258</v>
      </c>
      <c r="C84" s="89" t="s">
        <v>259</v>
      </c>
      <c r="D84" s="201">
        <v>81107566.700000003</v>
      </c>
      <c r="E84" s="201">
        <v>0</v>
      </c>
      <c r="F84" s="201">
        <v>0</v>
      </c>
      <c r="G84" s="201">
        <v>0</v>
      </c>
      <c r="H84" s="201">
        <v>0</v>
      </c>
      <c r="I84" s="201">
        <v>0</v>
      </c>
      <c r="J84" s="201">
        <v>0</v>
      </c>
      <c r="K84" s="201">
        <v>0</v>
      </c>
      <c r="L84" s="201">
        <v>0</v>
      </c>
      <c r="M84" s="202">
        <v>81107566.700000003</v>
      </c>
      <c r="N84" s="201">
        <v>0</v>
      </c>
      <c r="O84" s="202">
        <v>81107566.700000003</v>
      </c>
      <c r="P84" s="204" t="s">
        <v>1432</v>
      </c>
      <c r="Q84" s="204"/>
      <c r="R84" s="92"/>
    </row>
    <row r="85" spans="1:18" ht="12" customHeight="1">
      <c r="B85" s="87" t="s">
        <v>1350</v>
      </c>
      <c r="C85" s="89" t="s">
        <v>1351</v>
      </c>
      <c r="D85" s="201">
        <v>20970600</v>
      </c>
      <c r="E85" s="201">
        <v>0</v>
      </c>
      <c r="F85" s="201">
        <v>0</v>
      </c>
      <c r="G85" s="201">
        <v>0</v>
      </c>
      <c r="H85" s="201">
        <v>0</v>
      </c>
      <c r="I85" s="201">
        <v>0</v>
      </c>
      <c r="J85" s="201">
        <v>0</v>
      </c>
      <c r="K85" s="201">
        <v>0</v>
      </c>
      <c r="L85" s="201">
        <v>0</v>
      </c>
      <c r="M85" s="211">
        <v>20970600</v>
      </c>
      <c r="N85" s="201">
        <v>0</v>
      </c>
      <c r="O85" s="211">
        <v>20970600</v>
      </c>
      <c r="P85" s="212" t="s">
        <v>1433</v>
      </c>
      <c r="Q85" s="213"/>
      <c r="R85" s="92"/>
    </row>
    <row r="86" spans="1:18" ht="12" customHeight="1">
      <c r="B86" s="87" t="s">
        <v>1361</v>
      </c>
      <c r="C86" s="89" t="s">
        <v>1362</v>
      </c>
      <c r="D86" s="201">
        <v>0</v>
      </c>
      <c r="E86" s="201">
        <v>0</v>
      </c>
      <c r="F86" s="201">
        <v>0</v>
      </c>
      <c r="G86" s="201">
        <v>0</v>
      </c>
      <c r="H86" s="201">
        <v>0</v>
      </c>
      <c r="I86" s="201">
        <v>0</v>
      </c>
      <c r="J86" s="201">
        <v>0</v>
      </c>
      <c r="K86" s="201">
        <v>0</v>
      </c>
      <c r="L86" s="201">
        <v>0</v>
      </c>
      <c r="M86" s="214">
        <v>0</v>
      </c>
      <c r="N86" s="201">
        <v>0</v>
      </c>
      <c r="O86" s="215">
        <v>0</v>
      </c>
      <c r="P86" s="212" t="s">
        <v>1434</v>
      </c>
      <c r="Q86" s="213"/>
      <c r="R86" s="92"/>
    </row>
    <row r="87" spans="1:18" ht="12" customHeight="1">
      <c r="B87" s="87" t="s">
        <v>1363</v>
      </c>
      <c r="C87" s="89" t="s">
        <v>1364</v>
      </c>
      <c r="D87" s="201">
        <v>0</v>
      </c>
      <c r="E87" s="201">
        <v>0</v>
      </c>
      <c r="F87" s="201">
        <v>0</v>
      </c>
      <c r="G87" s="201">
        <v>0</v>
      </c>
      <c r="H87" s="201">
        <v>0</v>
      </c>
      <c r="I87" s="201">
        <v>0</v>
      </c>
      <c r="J87" s="201">
        <v>0</v>
      </c>
      <c r="K87" s="201">
        <v>0</v>
      </c>
      <c r="L87" s="201">
        <v>0</v>
      </c>
      <c r="M87" s="214">
        <v>0</v>
      </c>
      <c r="N87" s="201">
        <v>0</v>
      </c>
      <c r="O87" s="215">
        <v>0</v>
      </c>
      <c r="P87" s="212" t="s">
        <v>1435</v>
      </c>
      <c r="Q87" s="213"/>
      <c r="R87" s="92"/>
    </row>
    <row r="88" spans="1:18" ht="12" customHeight="1">
      <c r="B88" s="96"/>
      <c r="C88" s="90"/>
      <c r="D88" s="216"/>
      <c r="E88" s="216"/>
      <c r="F88" s="216"/>
      <c r="G88" s="216"/>
      <c r="H88" s="216"/>
      <c r="I88" s="216"/>
      <c r="J88" s="216"/>
      <c r="K88" s="216"/>
      <c r="L88" s="216"/>
      <c r="M88" s="217"/>
      <c r="N88" s="217"/>
      <c r="O88" s="216"/>
      <c r="P88" s="216"/>
      <c r="Q88" s="204"/>
      <c r="R88" s="92"/>
    </row>
    <row r="89" spans="1:18" ht="12" customHeight="1">
      <c r="B89" s="97" t="s">
        <v>260</v>
      </c>
      <c r="C89" s="90"/>
      <c r="D89" s="217">
        <v>1019540719.0400002</v>
      </c>
      <c r="E89" s="217">
        <v>127072559.04000002</v>
      </c>
      <c r="F89" s="217">
        <v>172294022.72000003</v>
      </c>
      <c r="G89" s="217">
        <v>174104202.21000001</v>
      </c>
      <c r="H89" s="217">
        <v>52599544.390000001</v>
      </c>
      <c r="I89" s="217">
        <v>170908600.08000001</v>
      </c>
      <c r="J89" s="217">
        <v>1035448550.4600002</v>
      </c>
      <c r="K89" s="217">
        <v>2111441.1999999997</v>
      </c>
      <c r="L89" s="217">
        <v>4355200123.5500002</v>
      </c>
      <c r="M89" s="217">
        <v>7109279762.6899986</v>
      </c>
      <c r="N89" s="217">
        <v>-127488597.01000002</v>
      </c>
      <c r="O89" s="217">
        <v>6981791165.6799984</v>
      </c>
      <c r="P89" s="216"/>
      <c r="Q89" s="204"/>
      <c r="R89" s="92"/>
    </row>
    <row r="90" spans="1:18" ht="12" customHeight="1">
      <c r="B90" s="96"/>
      <c r="C90" s="90"/>
      <c r="D90" s="218"/>
      <c r="E90" s="218"/>
      <c r="F90" s="218"/>
      <c r="G90" s="218"/>
      <c r="H90" s="218"/>
      <c r="I90" s="218"/>
      <c r="J90" s="218"/>
      <c r="K90" s="218"/>
      <c r="L90" s="218"/>
      <c r="M90" s="218"/>
      <c r="N90" s="218"/>
      <c r="O90" s="219"/>
      <c r="P90" s="204"/>
      <c r="Q90" s="204"/>
      <c r="R90" s="92"/>
    </row>
    <row r="91" spans="1:18" ht="12" customHeight="1">
      <c r="B91" s="98" t="s">
        <v>261</v>
      </c>
      <c r="C91" s="99"/>
      <c r="D91" s="220"/>
      <c r="E91" s="220"/>
      <c r="F91" s="220"/>
      <c r="G91" s="220"/>
      <c r="H91" s="220"/>
      <c r="I91" s="220"/>
      <c r="J91" s="220"/>
      <c r="K91" s="220"/>
      <c r="L91" s="220"/>
      <c r="M91" s="220"/>
      <c r="N91" s="220"/>
      <c r="O91" s="203"/>
      <c r="P91" s="213"/>
      <c r="Q91" s="213"/>
      <c r="R91" s="92"/>
    </row>
    <row r="92" spans="1:18" ht="12" customHeight="1">
      <c r="B92" s="100"/>
      <c r="C92" s="83"/>
      <c r="D92" s="220"/>
      <c r="E92" s="220"/>
      <c r="F92" s="220"/>
      <c r="G92" s="220"/>
      <c r="H92" s="220"/>
      <c r="I92" s="220"/>
      <c r="J92" s="220"/>
      <c r="K92" s="220"/>
      <c r="L92" s="220"/>
      <c r="M92" s="220"/>
      <c r="N92" s="220"/>
      <c r="O92" s="203"/>
      <c r="P92" s="213"/>
      <c r="Q92" s="213"/>
      <c r="R92" s="92"/>
    </row>
    <row r="93" spans="1:18" ht="12" customHeight="1">
      <c r="A93" s="69" t="s">
        <v>262</v>
      </c>
      <c r="B93" s="87" t="s">
        <v>263</v>
      </c>
      <c r="C93" s="89" t="s">
        <v>264</v>
      </c>
      <c r="D93" s="201">
        <v>8113682.9899999984</v>
      </c>
      <c r="E93" s="201">
        <v>3027364.9099999997</v>
      </c>
      <c r="F93" s="201">
        <v>1331492.0799999998</v>
      </c>
      <c r="G93" s="201">
        <v>5576.25</v>
      </c>
      <c r="H93" s="201">
        <v>621780.07999999996</v>
      </c>
      <c r="I93" s="201">
        <v>122612944.40000002</v>
      </c>
      <c r="J93" s="201">
        <v>0</v>
      </c>
      <c r="K93" s="201">
        <v>0</v>
      </c>
      <c r="L93" s="201">
        <v>0</v>
      </c>
      <c r="M93" s="202">
        <v>135712840.71000001</v>
      </c>
      <c r="N93" s="201">
        <v>918794.59</v>
      </c>
      <c r="O93" s="203">
        <v>136631635.30000001</v>
      </c>
      <c r="P93" s="213" t="s">
        <v>1436</v>
      </c>
      <c r="Q93" s="213"/>
      <c r="R93" s="92"/>
    </row>
    <row r="94" spans="1:18" ht="12" customHeight="1">
      <c r="B94" s="87" t="s">
        <v>265</v>
      </c>
      <c r="C94" s="89" t="s">
        <v>264</v>
      </c>
      <c r="D94" s="201">
        <v>147746.94</v>
      </c>
      <c r="E94" s="201">
        <v>0</v>
      </c>
      <c r="F94" s="201">
        <v>21588.720000000001</v>
      </c>
      <c r="G94" s="201">
        <v>0</v>
      </c>
      <c r="H94" s="201">
        <v>0</v>
      </c>
      <c r="I94" s="201">
        <v>20229256.399999999</v>
      </c>
      <c r="J94" s="201">
        <v>0</v>
      </c>
      <c r="K94" s="201">
        <v>0</v>
      </c>
      <c r="L94" s="201">
        <v>0</v>
      </c>
      <c r="M94" s="202">
        <v>20398592.059999999</v>
      </c>
      <c r="N94" s="201">
        <v>0</v>
      </c>
      <c r="O94" s="203">
        <v>20398592.059999999</v>
      </c>
      <c r="P94" s="213" t="s">
        <v>1437</v>
      </c>
      <c r="Q94" s="213"/>
      <c r="R94" s="92"/>
    </row>
    <row r="95" spans="1:18" ht="12" customHeight="1">
      <c r="A95" s="69" t="s">
        <v>266</v>
      </c>
      <c r="B95" s="85" t="s">
        <v>267</v>
      </c>
      <c r="C95" s="89" t="s">
        <v>268</v>
      </c>
      <c r="D95" s="201">
        <v>493893.52999999997</v>
      </c>
      <c r="E95" s="201">
        <v>-8382.1200000000008</v>
      </c>
      <c r="F95" s="201">
        <v>442.16</v>
      </c>
      <c r="G95" s="201">
        <v>0</v>
      </c>
      <c r="H95" s="201">
        <v>0</v>
      </c>
      <c r="I95" s="201">
        <v>712249.69000000018</v>
      </c>
      <c r="J95" s="201">
        <v>1516.47</v>
      </c>
      <c r="K95" s="201">
        <v>0</v>
      </c>
      <c r="L95" s="201">
        <v>0</v>
      </c>
      <c r="M95" s="202">
        <v>1199719.7300000002</v>
      </c>
      <c r="N95" s="201">
        <v>0</v>
      </c>
      <c r="O95" s="203">
        <v>1199719.7300000002</v>
      </c>
      <c r="P95" s="213" t="s">
        <v>1438</v>
      </c>
      <c r="Q95" s="213"/>
      <c r="R95" s="92"/>
    </row>
    <row r="96" spans="1:18" ht="12" customHeight="1">
      <c r="A96" s="69" t="s">
        <v>269</v>
      </c>
      <c r="B96" s="85" t="s">
        <v>267</v>
      </c>
      <c r="C96" s="89" t="s">
        <v>270</v>
      </c>
      <c r="D96" s="201">
        <v>2681091.9000000004</v>
      </c>
      <c r="E96" s="201">
        <v>106889.11</v>
      </c>
      <c r="F96" s="201">
        <v>11522.74</v>
      </c>
      <c r="G96" s="201">
        <v>1405.23</v>
      </c>
      <c r="H96" s="201">
        <v>0</v>
      </c>
      <c r="I96" s="201">
        <v>416463.61</v>
      </c>
      <c r="J96" s="201">
        <v>14014.08</v>
      </c>
      <c r="K96" s="201">
        <v>0</v>
      </c>
      <c r="L96" s="201">
        <v>0</v>
      </c>
      <c r="M96" s="202">
        <v>3231386.6700000004</v>
      </c>
      <c r="N96" s="201">
        <v>0</v>
      </c>
      <c r="O96" s="203">
        <v>3231386.6700000004</v>
      </c>
      <c r="P96" s="213" t="s">
        <v>1438</v>
      </c>
      <c r="Q96" s="213"/>
      <c r="R96" s="92"/>
    </row>
    <row r="97" spans="1:18" ht="12" customHeight="1">
      <c r="A97" s="69" t="s">
        <v>271</v>
      </c>
      <c r="B97" s="85" t="s">
        <v>267</v>
      </c>
      <c r="C97" s="89" t="s">
        <v>272</v>
      </c>
      <c r="D97" s="201">
        <v>-963219.97</v>
      </c>
      <c r="E97" s="201">
        <v>4502.3900000000003</v>
      </c>
      <c r="F97" s="201">
        <v>-54000</v>
      </c>
      <c r="G97" s="201">
        <v>0</v>
      </c>
      <c r="H97" s="201">
        <v>0</v>
      </c>
      <c r="I97" s="201">
        <v>9885.75</v>
      </c>
      <c r="J97" s="201">
        <v>65.58</v>
      </c>
      <c r="K97" s="201">
        <v>0</v>
      </c>
      <c r="L97" s="201">
        <v>0</v>
      </c>
      <c r="M97" s="202">
        <v>-1002766.25</v>
      </c>
      <c r="N97" s="201">
        <v>0</v>
      </c>
      <c r="O97" s="203">
        <v>-1002766.25</v>
      </c>
      <c r="P97" s="213" t="s">
        <v>1438</v>
      </c>
      <c r="Q97" s="213"/>
      <c r="R97" s="92"/>
    </row>
    <row r="98" spans="1:18" ht="12" customHeight="1">
      <c r="A98" s="69" t="s">
        <v>273</v>
      </c>
      <c r="B98" s="85" t="s">
        <v>274</v>
      </c>
      <c r="C98" s="90" t="s">
        <v>275</v>
      </c>
      <c r="D98" s="201">
        <v>927038.10000000009</v>
      </c>
      <c r="E98" s="201">
        <v>827.53</v>
      </c>
      <c r="F98" s="201">
        <v>613.47</v>
      </c>
      <c r="G98" s="201">
        <v>0</v>
      </c>
      <c r="H98" s="201">
        <v>6281.65</v>
      </c>
      <c r="I98" s="201">
        <v>14100.38</v>
      </c>
      <c r="J98" s="201">
        <v>0</v>
      </c>
      <c r="K98" s="201">
        <v>0</v>
      </c>
      <c r="L98" s="201">
        <v>0</v>
      </c>
      <c r="M98" s="202">
        <v>948861.13000000012</v>
      </c>
      <c r="N98" s="201">
        <v>0</v>
      </c>
      <c r="O98" s="203">
        <v>948861.13000000012</v>
      </c>
      <c r="P98" s="213" t="s">
        <v>289</v>
      </c>
      <c r="Q98" s="213"/>
      <c r="R98" s="92"/>
    </row>
    <row r="99" spans="1:18" ht="12" customHeight="1">
      <c r="A99" s="69" t="s">
        <v>276</v>
      </c>
      <c r="B99" s="85" t="s">
        <v>277</v>
      </c>
      <c r="C99" s="90" t="s">
        <v>278</v>
      </c>
      <c r="D99" s="201">
        <v>1654640.8299999998</v>
      </c>
      <c r="E99" s="201">
        <v>296924.34000000003</v>
      </c>
      <c r="F99" s="201">
        <v>-628.11</v>
      </c>
      <c r="G99" s="201">
        <v>0</v>
      </c>
      <c r="H99" s="201">
        <v>351.57</v>
      </c>
      <c r="I99" s="201">
        <v>583536.4</v>
      </c>
      <c r="J99" s="201">
        <v>30330.59</v>
      </c>
      <c r="K99" s="201">
        <v>0</v>
      </c>
      <c r="L99" s="201">
        <v>0</v>
      </c>
      <c r="M99" s="202">
        <v>2565155.6199999996</v>
      </c>
      <c r="N99" s="201">
        <v>0</v>
      </c>
      <c r="O99" s="203">
        <v>2565155.6199999996</v>
      </c>
      <c r="P99" s="213" t="s">
        <v>1438</v>
      </c>
      <c r="Q99" s="213"/>
      <c r="R99" s="92"/>
    </row>
    <row r="100" spans="1:18" ht="12" customHeight="1">
      <c r="A100" s="69" t="s">
        <v>279</v>
      </c>
      <c r="B100" s="85" t="s">
        <v>280</v>
      </c>
      <c r="C100" s="90" t="s">
        <v>281</v>
      </c>
      <c r="D100" s="201">
        <v>735970.83999999985</v>
      </c>
      <c r="E100" s="201">
        <v>283468.73999999993</v>
      </c>
      <c r="F100" s="201">
        <v>1529.56</v>
      </c>
      <c r="G100" s="201">
        <v>0</v>
      </c>
      <c r="H100" s="201">
        <v>346.69</v>
      </c>
      <c r="I100" s="201">
        <v>837098.19</v>
      </c>
      <c r="J100" s="201">
        <v>23730.35</v>
      </c>
      <c r="K100" s="201">
        <v>0</v>
      </c>
      <c r="L100" s="201">
        <v>0</v>
      </c>
      <c r="M100" s="202">
        <v>1882144.3699999999</v>
      </c>
      <c r="N100" s="201">
        <v>0</v>
      </c>
      <c r="O100" s="203">
        <v>1882144.3699999999</v>
      </c>
      <c r="P100" s="213" t="s">
        <v>1438</v>
      </c>
      <c r="Q100" s="213"/>
      <c r="R100" s="92"/>
    </row>
    <row r="101" spans="1:18" ht="12" customHeight="1">
      <c r="A101" s="69" t="s">
        <v>282</v>
      </c>
      <c r="B101" s="85" t="s">
        <v>283</v>
      </c>
      <c r="C101" s="90" t="s">
        <v>284</v>
      </c>
      <c r="D101" s="201">
        <v>-79915.610000000335</v>
      </c>
      <c r="E101" s="201">
        <v>5014215.0199999986</v>
      </c>
      <c r="F101" s="201">
        <v>724697.2</v>
      </c>
      <c r="G101" s="201">
        <v>84463.64</v>
      </c>
      <c r="H101" s="201">
        <v>0</v>
      </c>
      <c r="I101" s="201">
        <v>2805289.79</v>
      </c>
      <c r="J101" s="201">
        <v>1168805.47</v>
      </c>
      <c r="K101" s="201">
        <v>0</v>
      </c>
      <c r="L101" s="201">
        <v>0</v>
      </c>
      <c r="M101" s="202">
        <v>9717555.5099999998</v>
      </c>
      <c r="N101" s="201">
        <v>0</v>
      </c>
      <c r="O101" s="203">
        <v>9717555.5099999998</v>
      </c>
      <c r="P101" s="213" t="s">
        <v>1438</v>
      </c>
      <c r="Q101" s="213"/>
      <c r="R101" s="92"/>
    </row>
    <row r="102" spans="1:18" ht="12" customHeight="1">
      <c r="A102" s="69" t="s">
        <v>285</v>
      </c>
      <c r="B102" s="85" t="s">
        <v>286</v>
      </c>
      <c r="C102" s="90" t="s">
        <v>287</v>
      </c>
      <c r="D102" s="201">
        <v>2195580.11</v>
      </c>
      <c r="E102" s="201">
        <v>214514.03</v>
      </c>
      <c r="F102" s="201">
        <v>4202.4799999999996</v>
      </c>
      <c r="G102" s="201">
        <v>0</v>
      </c>
      <c r="H102" s="201">
        <v>0</v>
      </c>
      <c r="I102" s="201">
        <v>3241350.8600000003</v>
      </c>
      <c r="J102" s="201">
        <v>8265.92</v>
      </c>
      <c r="K102" s="201">
        <v>0</v>
      </c>
      <c r="L102" s="201">
        <v>0</v>
      </c>
      <c r="M102" s="202">
        <v>5663913.4000000004</v>
      </c>
      <c r="N102" s="201">
        <v>0</v>
      </c>
      <c r="O102" s="203">
        <v>5663913.4000000004</v>
      </c>
      <c r="P102" s="213" t="s">
        <v>1438</v>
      </c>
      <c r="Q102" s="213"/>
      <c r="R102" s="92"/>
    </row>
    <row r="103" spans="1:18" ht="12" customHeight="1">
      <c r="A103" s="69" t="s">
        <v>288</v>
      </c>
      <c r="B103" s="85" t="s">
        <v>289</v>
      </c>
      <c r="C103" s="90" t="s">
        <v>290</v>
      </c>
      <c r="D103" s="201">
        <v>25979869.199999996</v>
      </c>
      <c r="E103" s="201">
        <v>5864667.4999999981</v>
      </c>
      <c r="F103" s="201">
        <v>321880.52999999997</v>
      </c>
      <c r="G103" s="201">
        <v>1653191.72</v>
      </c>
      <c r="H103" s="201">
        <v>1285713.21</v>
      </c>
      <c r="I103" s="201">
        <v>6697009.2599999979</v>
      </c>
      <c r="J103" s="201">
        <v>15762677.290000001</v>
      </c>
      <c r="K103" s="201">
        <v>27806.7</v>
      </c>
      <c r="L103" s="201">
        <v>0</v>
      </c>
      <c r="M103" s="202">
        <v>57592815.409999996</v>
      </c>
      <c r="N103" s="201">
        <v>167181.48000000001</v>
      </c>
      <c r="O103" s="203">
        <v>57759996.889999993</v>
      </c>
      <c r="P103" s="213" t="s">
        <v>289</v>
      </c>
      <c r="Q103" s="213"/>
      <c r="R103" s="92"/>
    </row>
    <row r="104" spans="1:18" ht="12" customHeight="1">
      <c r="A104" s="69" t="s">
        <v>291</v>
      </c>
      <c r="B104" s="85" t="s">
        <v>292</v>
      </c>
      <c r="C104" s="90" t="s">
        <v>293</v>
      </c>
      <c r="D104" s="201">
        <v>44856642.149999999</v>
      </c>
      <c r="E104" s="201">
        <v>1507211.43</v>
      </c>
      <c r="F104" s="201">
        <v>184178.55</v>
      </c>
      <c r="G104" s="201">
        <v>8295.14</v>
      </c>
      <c r="H104" s="201">
        <v>0</v>
      </c>
      <c r="I104" s="201">
        <v>2768841.08</v>
      </c>
      <c r="J104" s="201">
        <v>86762.55</v>
      </c>
      <c r="K104" s="201">
        <v>0</v>
      </c>
      <c r="L104" s="201">
        <v>0</v>
      </c>
      <c r="M104" s="202">
        <v>49411930.899999991</v>
      </c>
      <c r="N104" s="201">
        <v>0</v>
      </c>
      <c r="O104" s="203">
        <v>49411930.899999991</v>
      </c>
      <c r="P104" s="213" t="s">
        <v>1438</v>
      </c>
      <c r="Q104" s="213"/>
      <c r="R104" s="92"/>
    </row>
    <row r="105" spans="1:18" ht="12" customHeight="1">
      <c r="A105" s="69" t="s">
        <v>294</v>
      </c>
      <c r="B105" s="85" t="s">
        <v>295</v>
      </c>
      <c r="C105" s="90" t="s">
        <v>296</v>
      </c>
      <c r="D105" s="201">
        <v>33314593.110000007</v>
      </c>
      <c r="E105" s="201">
        <v>152769.19</v>
      </c>
      <c r="F105" s="201">
        <v>24300.959999999999</v>
      </c>
      <c r="G105" s="201">
        <v>0</v>
      </c>
      <c r="H105" s="201">
        <v>0</v>
      </c>
      <c r="I105" s="201">
        <v>479.28</v>
      </c>
      <c r="J105" s="201">
        <v>657.51</v>
      </c>
      <c r="K105" s="201">
        <v>0</v>
      </c>
      <c r="L105" s="201">
        <v>0</v>
      </c>
      <c r="M105" s="202">
        <v>33492800.050000012</v>
      </c>
      <c r="N105" s="201">
        <v>0</v>
      </c>
      <c r="O105" s="203">
        <v>33492800.050000012</v>
      </c>
      <c r="P105" s="213" t="s">
        <v>1439</v>
      </c>
      <c r="Q105" s="213"/>
      <c r="R105" s="92"/>
    </row>
    <row r="106" spans="1:18" ht="12" customHeight="1">
      <c r="A106" s="69" t="s">
        <v>297</v>
      </c>
      <c r="B106" s="85" t="s">
        <v>298</v>
      </c>
      <c r="C106" s="90" t="s">
        <v>299</v>
      </c>
      <c r="D106" s="201">
        <v>151440079.31</v>
      </c>
      <c r="E106" s="201">
        <v>1641480.94</v>
      </c>
      <c r="F106" s="201">
        <v>463594.56000000006</v>
      </c>
      <c r="G106" s="201">
        <v>0</v>
      </c>
      <c r="H106" s="201">
        <v>0</v>
      </c>
      <c r="I106" s="201">
        <v>230171.9</v>
      </c>
      <c r="J106" s="201">
        <v>14317.26</v>
      </c>
      <c r="K106" s="201">
        <v>0</v>
      </c>
      <c r="L106" s="201">
        <v>0</v>
      </c>
      <c r="M106" s="202">
        <v>153789643.97</v>
      </c>
      <c r="N106" s="201">
        <v>0</v>
      </c>
      <c r="O106" s="203">
        <v>153789643.97</v>
      </c>
      <c r="P106" s="213" t="s">
        <v>1440</v>
      </c>
      <c r="Q106" s="213"/>
      <c r="R106" s="92"/>
    </row>
    <row r="107" spans="1:18" ht="12" customHeight="1">
      <c r="B107" s="85" t="s">
        <v>1352</v>
      </c>
      <c r="C107" s="90" t="s">
        <v>1353</v>
      </c>
      <c r="D107" s="201">
        <v>3882071.64</v>
      </c>
      <c r="E107" s="201">
        <v>0</v>
      </c>
      <c r="F107" s="201">
        <v>0</v>
      </c>
      <c r="G107" s="201">
        <v>0</v>
      </c>
      <c r="H107" s="201">
        <v>0</v>
      </c>
      <c r="I107" s="201">
        <v>0</v>
      </c>
      <c r="J107" s="201">
        <v>0</v>
      </c>
      <c r="K107" s="201">
        <v>0</v>
      </c>
      <c r="L107" s="201">
        <v>0</v>
      </c>
      <c r="M107" s="202">
        <v>3882071.64</v>
      </c>
      <c r="N107" s="201">
        <v>0</v>
      </c>
      <c r="O107" s="203">
        <v>3882071.64</v>
      </c>
      <c r="P107" s="213" t="s">
        <v>1441</v>
      </c>
      <c r="Q107" s="213"/>
      <c r="R107" s="92"/>
    </row>
    <row r="108" spans="1:18" ht="12" customHeight="1">
      <c r="A108" s="69" t="s">
        <v>300</v>
      </c>
      <c r="B108" s="85" t="s">
        <v>1354</v>
      </c>
      <c r="C108" s="90" t="s">
        <v>301</v>
      </c>
      <c r="D108" s="201">
        <v>103113952.53</v>
      </c>
      <c r="E108" s="201">
        <v>0</v>
      </c>
      <c r="F108" s="201">
        <v>0</v>
      </c>
      <c r="G108" s="201">
        <v>0</v>
      </c>
      <c r="H108" s="201">
        <v>0</v>
      </c>
      <c r="I108" s="201">
        <v>0</v>
      </c>
      <c r="J108" s="201">
        <v>0</v>
      </c>
      <c r="K108" s="201">
        <v>0</v>
      </c>
      <c r="L108" s="201">
        <v>0</v>
      </c>
      <c r="M108" s="202">
        <v>103113952.53</v>
      </c>
      <c r="N108" s="201">
        <v>0</v>
      </c>
      <c r="O108" s="203">
        <v>103113952.53</v>
      </c>
      <c r="P108" s="213" t="s">
        <v>1441</v>
      </c>
      <c r="Q108" s="213"/>
      <c r="R108" s="92"/>
    </row>
    <row r="109" spans="1:18" ht="12" customHeight="1">
      <c r="B109" s="85" t="s">
        <v>302</v>
      </c>
      <c r="C109" s="90" t="s">
        <v>303</v>
      </c>
      <c r="D109" s="201">
        <v>15675486</v>
      </c>
      <c r="E109" s="201">
        <v>0</v>
      </c>
      <c r="F109" s="201">
        <v>0</v>
      </c>
      <c r="G109" s="201">
        <v>0</v>
      </c>
      <c r="H109" s="201">
        <v>0</v>
      </c>
      <c r="I109" s="201">
        <v>0</v>
      </c>
      <c r="J109" s="201">
        <v>0</v>
      </c>
      <c r="K109" s="201">
        <v>0</v>
      </c>
      <c r="L109" s="201">
        <v>0</v>
      </c>
      <c r="M109" s="202">
        <v>15675486</v>
      </c>
      <c r="N109" s="201">
        <v>0</v>
      </c>
      <c r="O109" s="203">
        <v>15675486</v>
      </c>
      <c r="P109" s="213" t="s">
        <v>1442</v>
      </c>
      <c r="Q109" s="213"/>
      <c r="R109" s="92"/>
    </row>
    <row r="110" spans="1:18" ht="12" customHeight="1">
      <c r="B110" s="85" t="s">
        <v>304</v>
      </c>
      <c r="C110" s="90" t="s">
        <v>305</v>
      </c>
      <c r="D110" s="201">
        <v>8956577.7800000012</v>
      </c>
      <c r="E110" s="201">
        <v>0</v>
      </c>
      <c r="F110" s="201">
        <v>0</v>
      </c>
      <c r="G110" s="201">
        <v>0</v>
      </c>
      <c r="H110" s="201">
        <v>0</v>
      </c>
      <c r="I110" s="201">
        <v>0</v>
      </c>
      <c r="J110" s="201">
        <v>0</v>
      </c>
      <c r="K110" s="201">
        <v>0</v>
      </c>
      <c r="L110" s="201">
        <v>0</v>
      </c>
      <c r="M110" s="202">
        <v>8956577.7800000012</v>
      </c>
      <c r="N110" s="201">
        <v>0</v>
      </c>
      <c r="O110" s="203">
        <v>8956577.7800000012</v>
      </c>
      <c r="P110" s="213" t="s">
        <v>1443</v>
      </c>
      <c r="Q110" s="213"/>
      <c r="R110" s="92"/>
    </row>
    <row r="111" spans="1:18" ht="12" customHeight="1">
      <c r="B111" s="85" t="s">
        <v>306</v>
      </c>
      <c r="C111" s="90" t="s">
        <v>307</v>
      </c>
      <c r="D111" s="201">
        <v>833480245.10000002</v>
      </c>
      <c r="E111" s="201">
        <v>0</v>
      </c>
      <c r="F111" s="201">
        <v>0</v>
      </c>
      <c r="G111" s="201">
        <v>0</v>
      </c>
      <c r="H111" s="201">
        <v>0</v>
      </c>
      <c r="I111" s="201">
        <v>0</v>
      </c>
      <c r="J111" s="201">
        <v>0</v>
      </c>
      <c r="K111" s="201">
        <v>0</v>
      </c>
      <c r="L111" s="201">
        <v>0</v>
      </c>
      <c r="M111" s="202">
        <v>833480245.10000002</v>
      </c>
      <c r="N111" s="201">
        <v>0</v>
      </c>
      <c r="O111" s="203">
        <v>833480245.10000002</v>
      </c>
      <c r="P111" s="213" t="s">
        <v>1444</v>
      </c>
      <c r="Q111" s="213"/>
      <c r="R111" s="92"/>
    </row>
    <row r="112" spans="1:18" ht="12" customHeight="1">
      <c r="B112" s="85" t="s">
        <v>308</v>
      </c>
      <c r="C112" s="90" t="s">
        <v>309</v>
      </c>
      <c r="D112" s="201">
        <v>380883003.44</v>
      </c>
      <c r="E112" s="201">
        <v>0</v>
      </c>
      <c r="F112" s="201">
        <v>0</v>
      </c>
      <c r="G112" s="201">
        <v>0</v>
      </c>
      <c r="H112" s="201">
        <v>0</v>
      </c>
      <c r="I112" s="201">
        <v>0</v>
      </c>
      <c r="J112" s="201">
        <v>0</v>
      </c>
      <c r="K112" s="201">
        <v>0</v>
      </c>
      <c r="L112" s="201">
        <v>0</v>
      </c>
      <c r="M112" s="202">
        <v>380883003.44</v>
      </c>
      <c r="N112" s="201">
        <v>0</v>
      </c>
      <c r="O112" s="203">
        <v>380883003.44</v>
      </c>
      <c r="P112" s="213" t="s">
        <v>1445</v>
      </c>
      <c r="Q112" s="213"/>
      <c r="R112" s="92"/>
    </row>
    <row r="113" spans="1:18" ht="12" customHeight="1">
      <c r="A113" s="69" t="s">
        <v>310</v>
      </c>
      <c r="B113" s="85" t="s">
        <v>311</v>
      </c>
      <c r="C113" s="90" t="s">
        <v>312</v>
      </c>
      <c r="D113" s="201">
        <v>21632048.129999999</v>
      </c>
      <c r="E113" s="201">
        <v>709047.94000000006</v>
      </c>
      <c r="F113" s="201">
        <v>105448.72000000002</v>
      </c>
      <c r="G113" s="201">
        <v>3172337.82</v>
      </c>
      <c r="H113" s="201">
        <v>481081.73</v>
      </c>
      <c r="I113" s="201">
        <v>36117.799999999996</v>
      </c>
      <c r="J113" s="201">
        <v>548.45000000000005</v>
      </c>
      <c r="K113" s="201">
        <v>0</v>
      </c>
      <c r="L113" s="201">
        <v>0</v>
      </c>
      <c r="M113" s="202">
        <v>26136630.59</v>
      </c>
      <c r="N113" s="201">
        <v>0</v>
      </c>
      <c r="O113" s="203">
        <v>26136630.59</v>
      </c>
      <c r="P113" s="213" t="s">
        <v>289</v>
      </c>
      <c r="Q113" s="213"/>
      <c r="R113" s="92"/>
    </row>
    <row r="114" spans="1:18" ht="12" customHeight="1">
      <c r="B114" s="85" t="s">
        <v>313</v>
      </c>
      <c r="C114" s="89" t="s">
        <v>314</v>
      </c>
      <c r="D114" s="201">
        <v>0</v>
      </c>
      <c r="E114" s="201">
        <v>0</v>
      </c>
      <c r="F114" s="201">
        <v>0</v>
      </c>
      <c r="G114" s="201">
        <v>0</v>
      </c>
      <c r="H114" s="201">
        <v>0</v>
      </c>
      <c r="I114" s="201">
        <v>0</v>
      </c>
      <c r="J114" s="201">
        <v>0</v>
      </c>
      <c r="K114" s="201">
        <v>0</v>
      </c>
      <c r="L114" s="201">
        <v>0</v>
      </c>
      <c r="M114" s="202">
        <v>0</v>
      </c>
      <c r="N114" s="201">
        <v>0</v>
      </c>
      <c r="O114" s="203">
        <v>0</v>
      </c>
      <c r="P114" s="213" t="s">
        <v>1446</v>
      </c>
      <c r="Q114" s="213"/>
      <c r="R114" s="92"/>
    </row>
    <row r="115" spans="1:18" ht="12" customHeight="1">
      <c r="B115" s="85" t="s">
        <v>315</v>
      </c>
      <c r="C115" s="89" t="s">
        <v>316</v>
      </c>
      <c r="D115" s="201">
        <v>0</v>
      </c>
      <c r="E115" s="201">
        <v>0</v>
      </c>
      <c r="F115" s="201">
        <v>0</v>
      </c>
      <c r="G115" s="201">
        <v>0</v>
      </c>
      <c r="H115" s="201">
        <v>0</v>
      </c>
      <c r="I115" s="201">
        <v>0</v>
      </c>
      <c r="J115" s="201">
        <v>0</v>
      </c>
      <c r="K115" s="201">
        <v>0</v>
      </c>
      <c r="L115" s="201">
        <v>0</v>
      </c>
      <c r="M115" s="202">
        <v>0</v>
      </c>
      <c r="N115" s="201">
        <v>0</v>
      </c>
      <c r="O115" s="203">
        <v>0</v>
      </c>
      <c r="P115" s="213" t="s">
        <v>1447</v>
      </c>
      <c r="Q115" s="213"/>
      <c r="R115" s="92"/>
    </row>
    <row r="116" spans="1:18" ht="12" customHeight="1">
      <c r="A116" s="69" t="s">
        <v>317</v>
      </c>
      <c r="B116" s="85" t="s">
        <v>318</v>
      </c>
      <c r="C116" s="90" t="s">
        <v>319</v>
      </c>
      <c r="D116" s="201">
        <v>156048.75</v>
      </c>
      <c r="E116" s="201">
        <v>36873.25</v>
      </c>
      <c r="F116" s="201">
        <v>1544</v>
      </c>
      <c r="G116" s="201">
        <v>0</v>
      </c>
      <c r="H116" s="201">
        <v>0</v>
      </c>
      <c r="I116" s="201">
        <v>12</v>
      </c>
      <c r="J116" s="201">
        <v>11050609.389999999</v>
      </c>
      <c r="K116" s="201">
        <v>0</v>
      </c>
      <c r="L116" s="201">
        <v>0</v>
      </c>
      <c r="M116" s="202">
        <v>11245087.389999999</v>
      </c>
      <c r="N116" s="201">
        <v>0</v>
      </c>
      <c r="O116" s="203">
        <v>11245087.389999999</v>
      </c>
      <c r="P116" s="213" t="s">
        <v>318</v>
      </c>
      <c r="Q116" s="213"/>
      <c r="R116" s="92"/>
    </row>
    <row r="117" spans="1:18" ht="12" customHeight="1">
      <c r="A117" s="69" t="s">
        <v>320</v>
      </c>
      <c r="B117" s="85" t="s">
        <v>321</v>
      </c>
      <c r="C117" s="90" t="s">
        <v>322</v>
      </c>
      <c r="D117" s="201">
        <v>-47282.609999999993</v>
      </c>
      <c r="E117" s="201">
        <v>22.13</v>
      </c>
      <c r="F117" s="201">
        <v>19214.900000000001</v>
      </c>
      <c r="G117" s="201">
        <v>0</v>
      </c>
      <c r="H117" s="201">
        <v>0</v>
      </c>
      <c r="I117" s="201">
        <v>19325.46</v>
      </c>
      <c r="J117" s="201">
        <v>0</v>
      </c>
      <c r="K117" s="201">
        <v>0</v>
      </c>
      <c r="L117" s="201">
        <v>0</v>
      </c>
      <c r="M117" s="202">
        <v>-8720.1199999999953</v>
      </c>
      <c r="N117" s="201">
        <v>0</v>
      </c>
      <c r="O117" s="203">
        <v>-8720.1199999999953</v>
      </c>
      <c r="P117" s="213" t="s">
        <v>289</v>
      </c>
      <c r="Q117" s="213"/>
      <c r="R117" s="92"/>
    </row>
    <row r="118" spans="1:18" ht="12" customHeight="1">
      <c r="A118" s="69" t="s">
        <v>323</v>
      </c>
      <c r="B118" s="85" t="s">
        <v>324</v>
      </c>
      <c r="C118" s="90" t="s">
        <v>325</v>
      </c>
      <c r="D118" s="201">
        <v>18745234.689999998</v>
      </c>
      <c r="E118" s="201">
        <v>0</v>
      </c>
      <c r="F118" s="201">
        <v>0</v>
      </c>
      <c r="G118" s="201">
        <v>0</v>
      </c>
      <c r="H118" s="201">
        <v>0</v>
      </c>
      <c r="I118" s="201">
        <v>1482846.71</v>
      </c>
      <c r="J118" s="201">
        <v>0</v>
      </c>
      <c r="K118" s="201">
        <v>0</v>
      </c>
      <c r="L118" s="201">
        <v>0</v>
      </c>
      <c r="M118" s="202">
        <v>20228081.399999999</v>
      </c>
      <c r="N118" s="201">
        <v>0</v>
      </c>
      <c r="O118" s="203">
        <v>20228081.399999999</v>
      </c>
      <c r="P118" s="213" t="s">
        <v>324</v>
      </c>
      <c r="Q118" s="213"/>
      <c r="R118" s="92"/>
    </row>
    <row r="119" spans="1:18" ht="12" customHeight="1">
      <c r="A119" s="69" t="s">
        <v>326</v>
      </c>
      <c r="B119" s="85" t="s">
        <v>327</v>
      </c>
      <c r="C119" s="90" t="s">
        <v>328</v>
      </c>
      <c r="D119" s="201">
        <v>0</v>
      </c>
      <c r="E119" s="201">
        <v>0</v>
      </c>
      <c r="F119" s="201">
        <v>0</v>
      </c>
      <c r="G119" s="201">
        <v>0</v>
      </c>
      <c r="H119" s="201">
        <v>9130.58</v>
      </c>
      <c r="I119" s="201">
        <v>0</v>
      </c>
      <c r="J119" s="201">
        <v>0</v>
      </c>
      <c r="K119" s="201">
        <v>0</v>
      </c>
      <c r="L119" s="201">
        <v>0</v>
      </c>
      <c r="M119" s="202">
        <v>9130.58</v>
      </c>
      <c r="N119" s="201">
        <v>0</v>
      </c>
      <c r="O119" s="203">
        <v>9130.58</v>
      </c>
      <c r="P119" s="213" t="s">
        <v>289</v>
      </c>
      <c r="Q119" s="213"/>
      <c r="R119" s="92"/>
    </row>
    <row r="120" spans="1:18" ht="12" customHeight="1">
      <c r="A120" s="69" t="s">
        <v>329</v>
      </c>
      <c r="B120" s="85" t="s">
        <v>330</v>
      </c>
      <c r="C120" s="90" t="s">
        <v>331</v>
      </c>
      <c r="D120" s="201">
        <v>213988.15999999997</v>
      </c>
      <c r="E120" s="201">
        <v>24293</v>
      </c>
      <c r="F120" s="201">
        <v>28572</v>
      </c>
      <c r="G120" s="201">
        <v>0</v>
      </c>
      <c r="H120" s="201">
        <v>0</v>
      </c>
      <c r="I120" s="201">
        <v>260</v>
      </c>
      <c r="J120" s="201">
        <v>27518</v>
      </c>
      <c r="K120" s="201">
        <v>0</v>
      </c>
      <c r="L120" s="201">
        <v>0</v>
      </c>
      <c r="M120" s="202">
        <v>294631.15999999997</v>
      </c>
      <c r="N120" s="201">
        <v>0</v>
      </c>
      <c r="O120" s="203">
        <v>294631.15999999997</v>
      </c>
      <c r="P120" s="213" t="s">
        <v>1436</v>
      </c>
      <c r="Q120" s="213"/>
      <c r="R120" s="92"/>
    </row>
    <row r="121" spans="1:18" ht="12" customHeight="1">
      <c r="A121" s="69" t="s">
        <v>332</v>
      </c>
      <c r="B121" s="85" t="s">
        <v>333</v>
      </c>
      <c r="C121" s="90" t="s">
        <v>334</v>
      </c>
      <c r="D121" s="201">
        <v>-902.78</v>
      </c>
      <c r="E121" s="201">
        <v>-82.92</v>
      </c>
      <c r="F121" s="201">
        <v>0</v>
      </c>
      <c r="G121" s="201">
        <v>0</v>
      </c>
      <c r="H121" s="201">
        <v>0</v>
      </c>
      <c r="I121" s="201">
        <v>0</v>
      </c>
      <c r="J121" s="201">
        <v>0</v>
      </c>
      <c r="K121" s="201">
        <v>0</v>
      </c>
      <c r="L121" s="201">
        <v>0</v>
      </c>
      <c r="M121" s="202">
        <v>-985.69999999999993</v>
      </c>
      <c r="N121" s="201">
        <v>0</v>
      </c>
      <c r="O121" s="203">
        <v>-985.69999999999993</v>
      </c>
      <c r="P121" s="213" t="s">
        <v>289</v>
      </c>
      <c r="Q121" s="213"/>
      <c r="R121" s="92"/>
    </row>
    <row r="122" spans="1:18" ht="12" customHeight="1">
      <c r="A122" s="69" t="s">
        <v>335</v>
      </c>
      <c r="B122" s="85" t="s">
        <v>336</v>
      </c>
      <c r="C122" s="90" t="s">
        <v>337</v>
      </c>
      <c r="D122" s="201">
        <v>0</v>
      </c>
      <c r="E122" s="201">
        <v>0</v>
      </c>
      <c r="F122" s="201">
        <v>0</v>
      </c>
      <c r="G122" s="201">
        <v>0</v>
      </c>
      <c r="H122" s="201">
        <v>0</v>
      </c>
      <c r="I122" s="201">
        <v>0</v>
      </c>
      <c r="J122" s="201">
        <v>109000</v>
      </c>
      <c r="K122" s="201">
        <v>310000</v>
      </c>
      <c r="L122" s="201">
        <v>7333829.3399999999</v>
      </c>
      <c r="M122" s="202">
        <v>7752829.3399999999</v>
      </c>
      <c r="N122" s="201">
        <v>0</v>
      </c>
      <c r="O122" s="203">
        <v>7752829.3399999999</v>
      </c>
      <c r="P122" s="213" t="s">
        <v>336</v>
      </c>
      <c r="Q122" s="213"/>
      <c r="R122" s="92"/>
    </row>
    <row r="123" spans="1:18" ht="12" customHeight="1">
      <c r="A123" s="69" t="s">
        <v>338</v>
      </c>
      <c r="B123" s="85" t="s">
        <v>339</v>
      </c>
      <c r="C123" s="90" t="s">
        <v>340</v>
      </c>
      <c r="D123" s="201">
        <v>0</v>
      </c>
      <c r="E123" s="201">
        <v>0</v>
      </c>
      <c r="F123" s="201">
        <v>0</v>
      </c>
      <c r="G123" s="201">
        <v>0</v>
      </c>
      <c r="H123" s="201">
        <v>0</v>
      </c>
      <c r="I123" s="201">
        <v>0</v>
      </c>
      <c r="J123" s="201">
        <v>1207000</v>
      </c>
      <c r="K123" s="201">
        <v>3430000</v>
      </c>
      <c r="L123" s="201">
        <v>77001168.719999999</v>
      </c>
      <c r="M123" s="202">
        <v>81638168.719999999</v>
      </c>
      <c r="N123" s="201">
        <v>0</v>
      </c>
      <c r="O123" s="203">
        <v>81638168.719999999</v>
      </c>
      <c r="P123" s="213" t="s">
        <v>1448</v>
      </c>
      <c r="Q123" s="213"/>
      <c r="R123" s="92"/>
    </row>
    <row r="124" spans="1:18" ht="12" customHeight="1">
      <c r="A124" s="69" t="s">
        <v>341</v>
      </c>
      <c r="B124" s="85" t="s">
        <v>342</v>
      </c>
      <c r="C124" s="90" t="s">
        <v>343</v>
      </c>
      <c r="D124" s="201">
        <v>248886.92</v>
      </c>
      <c r="E124" s="201">
        <v>0</v>
      </c>
      <c r="F124" s="201">
        <v>20000.04</v>
      </c>
      <c r="G124" s="201">
        <v>0</v>
      </c>
      <c r="H124" s="201">
        <v>0</v>
      </c>
      <c r="I124" s="201">
        <v>0</v>
      </c>
      <c r="J124" s="201">
        <v>1783536.22</v>
      </c>
      <c r="K124" s="201">
        <v>0</v>
      </c>
      <c r="L124" s="201">
        <v>5648305.0200000005</v>
      </c>
      <c r="M124" s="202">
        <v>7700728.2000000002</v>
      </c>
      <c r="N124" s="201">
        <v>0</v>
      </c>
      <c r="O124" s="203">
        <v>7700728.2000000002</v>
      </c>
      <c r="P124" s="213" t="s">
        <v>1449</v>
      </c>
      <c r="Q124" s="213"/>
      <c r="R124" s="92"/>
    </row>
    <row r="125" spans="1:18" ht="12" customHeight="1">
      <c r="A125" s="69" t="s">
        <v>344</v>
      </c>
      <c r="B125" s="85" t="s">
        <v>345</v>
      </c>
      <c r="C125" s="90" t="s">
        <v>346</v>
      </c>
      <c r="D125" s="201">
        <v>1493321.51</v>
      </c>
      <c r="E125" s="201">
        <v>0</v>
      </c>
      <c r="F125" s="201">
        <v>63333.14</v>
      </c>
      <c r="G125" s="201">
        <v>0</v>
      </c>
      <c r="H125" s="201">
        <v>0</v>
      </c>
      <c r="I125" s="201">
        <v>0</v>
      </c>
      <c r="J125" s="201">
        <v>972789.62000000058</v>
      </c>
      <c r="K125" s="201">
        <v>0</v>
      </c>
      <c r="L125" s="201">
        <v>44231321.469999999</v>
      </c>
      <c r="M125" s="202">
        <v>46760765.740000002</v>
      </c>
      <c r="N125" s="201">
        <v>0</v>
      </c>
      <c r="O125" s="203">
        <v>46760765.740000002</v>
      </c>
      <c r="P125" s="213" t="s">
        <v>1450</v>
      </c>
      <c r="Q125" s="213"/>
      <c r="R125" s="92"/>
    </row>
    <row r="126" spans="1:18" ht="12" customHeight="1">
      <c r="A126" s="69" t="s">
        <v>347</v>
      </c>
      <c r="B126" s="85" t="s">
        <v>348</v>
      </c>
      <c r="C126" s="90" t="s">
        <v>349</v>
      </c>
      <c r="D126" s="201">
        <v>0</v>
      </c>
      <c r="E126" s="201">
        <v>0</v>
      </c>
      <c r="F126" s="201">
        <v>208507.73</v>
      </c>
      <c r="G126" s="201">
        <v>0</v>
      </c>
      <c r="H126" s="201">
        <v>0</v>
      </c>
      <c r="I126" s="201">
        <v>0</v>
      </c>
      <c r="J126" s="201">
        <v>0</v>
      </c>
      <c r="K126" s="201">
        <v>75001.62000000001</v>
      </c>
      <c r="L126" s="201">
        <v>70.56</v>
      </c>
      <c r="M126" s="202">
        <v>283579.91000000003</v>
      </c>
      <c r="N126" s="201">
        <v>0</v>
      </c>
      <c r="O126" s="203">
        <v>283579.91000000003</v>
      </c>
      <c r="P126" s="213" t="s">
        <v>1451</v>
      </c>
      <c r="Q126" s="213"/>
      <c r="R126" s="92"/>
    </row>
    <row r="127" spans="1:18" ht="12" customHeight="1">
      <c r="A127" s="69" t="s">
        <v>350</v>
      </c>
      <c r="B127" s="85" t="s">
        <v>351</v>
      </c>
      <c r="C127" s="90" t="s">
        <v>352</v>
      </c>
      <c r="D127" s="201">
        <v>0</v>
      </c>
      <c r="E127" s="201">
        <v>0</v>
      </c>
      <c r="F127" s="201">
        <v>0</v>
      </c>
      <c r="G127" s="201">
        <v>0</v>
      </c>
      <c r="H127" s="201">
        <v>0</v>
      </c>
      <c r="I127" s="201">
        <v>0</v>
      </c>
      <c r="J127" s="201">
        <v>0</v>
      </c>
      <c r="K127" s="201">
        <v>122142.91</v>
      </c>
      <c r="L127" s="201">
        <v>0</v>
      </c>
      <c r="M127" s="202">
        <v>122142.91</v>
      </c>
      <c r="N127" s="201">
        <v>0</v>
      </c>
      <c r="O127" s="203">
        <v>122142.91</v>
      </c>
      <c r="P127" s="213" t="s">
        <v>1452</v>
      </c>
      <c r="Q127" s="213"/>
      <c r="R127" s="92"/>
    </row>
    <row r="128" spans="1:18" ht="12" customHeight="1">
      <c r="A128" s="69" t="s">
        <v>353</v>
      </c>
      <c r="B128" s="85" t="s">
        <v>354</v>
      </c>
      <c r="C128" s="90" t="s">
        <v>355</v>
      </c>
      <c r="D128" s="201">
        <v>0</v>
      </c>
      <c r="E128" s="201">
        <v>0</v>
      </c>
      <c r="F128" s="201">
        <v>0</v>
      </c>
      <c r="G128" s="201">
        <v>0</v>
      </c>
      <c r="H128" s="201">
        <v>0</v>
      </c>
      <c r="I128" s="201">
        <v>0</v>
      </c>
      <c r="J128" s="201">
        <v>0</v>
      </c>
      <c r="K128" s="201">
        <v>0</v>
      </c>
      <c r="L128" s="201">
        <v>30000</v>
      </c>
      <c r="M128" s="202">
        <v>30000</v>
      </c>
      <c r="N128" s="201">
        <v>0</v>
      </c>
      <c r="O128" s="203">
        <v>30000</v>
      </c>
      <c r="P128" s="213" t="s">
        <v>1453</v>
      </c>
      <c r="Q128" s="213"/>
      <c r="R128" s="92"/>
    </row>
    <row r="129" spans="1:18" ht="12" customHeight="1">
      <c r="A129" s="69" t="s">
        <v>356</v>
      </c>
      <c r="B129" s="85" t="s">
        <v>357</v>
      </c>
      <c r="C129" s="90" t="s">
        <v>358</v>
      </c>
      <c r="D129" s="201">
        <v>0</v>
      </c>
      <c r="E129" s="201">
        <v>0</v>
      </c>
      <c r="F129" s="201">
        <v>0</v>
      </c>
      <c r="G129" s="201">
        <v>0</v>
      </c>
      <c r="H129" s="201">
        <v>0</v>
      </c>
      <c r="I129" s="201">
        <v>0</v>
      </c>
      <c r="J129" s="201">
        <v>0</v>
      </c>
      <c r="K129" s="201">
        <v>0</v>
      </c>
      <c r="L129" s="201">
        <v>175058.34</v>
      </c>
      <c r="M129" s="202">
        <v>175058.34</v>
      </c>
      <c r="N129" s="201">
        <v>0</v>
      </c>
      <c r="O129" s="203">
        <v>175058.34</v>
      </c>
      <c r="P129" s="213" t="s">
        <v>1454</v>
      </c>
      <c r="Q129" s="213"/>
      <c r="R129" s="92"/>
    </row>
    <row r="130" spans="1:18" ht="12" customHeight="1">
      <c r="A130" s="69" t="s">
        <v>359</v>
      </c>
      <c r="B130" s="85" t="s">
        <v>360</v>
      </c>
      <c r="C130" s="90" t="s">
        <v>361</v>
      </c>
      <c r="D130" s="201">
        <v>767557.36</v>
      </c>
      <c r="E130" s="201">
        <v>0</v>
      </c>
      <c r="F130" s="201">
        <v>0</v>
      </c>
      <c r="G130" s="201">
        <v>0</v>
      </c>
      <c r="H130" s="201">
        <v>0</v>
      </c>
      <c r="I130" s="201">
        <v>0</v>
      </c>
      <c r="J130" s="201">
        <v>0</v>
      </c>
      <c r="K130" s="201">
        <v>0</v>
      </c>
      <c r="L130" s="201">
        <v>0</v>
      </c>
      <c r="M130" s="202">
        <v>767557.36</v>
      </c>
      <c r="N130" s="201">
        <v>0</v>
      </c>
      <c r="O130" s="203">
        <v>767557.36</v>
      </c>
      <c r="P130" s="213" t="s">
        <v>1455</v>
      </c>
      <c r="Q130" s="213"/>
      <c r="R130" s="92"/>
    </row>
    <row r="131" spans="1:18" ht="12" customHeight="1">
      <c r="A131" s="69" t="s">
        <v>362</v>
      </c>
      <c r="B131" s="85" t="s">
        <v>363</v>
      </c>
      <c r="C131" s="90" t="s">
        <v>364</v>
      </c>
      <c r="D131" s="201">
        <v>1499835.32</v>
      </c>
      <c r="E131" s="201">
        <v>0</v>
      </c>
      <c r="F131" s="201">
        <v>0</v>
      </c>
      <c r="G131" s="201">
        <v>0</v>
      </c>
      <c r="H131" s="201">
        <v>0</v>
      </c>
      <c r="I131" s="201">
        <v>925407.1</v>
      </c>
      <c r="J131" s="201">
        <v>0</v>
      </c>
      <c r="K131" s="201">
        <v>0</v>
      </c>
      <c r="L131" s="201">
        <v>0</v>
      </c>
      <c r="M131" s="202">
        <v>2425242.42</v>
      </c>
      <c r="N131" s="201">
        <v>0</v>
      </c>
      <c r="O131" s="203">
        <v>2425242.42</v>
      </c>
      <c r="P131" s="213" t="s">
        <v>1456</v>
      </c>
      <c r="Q131" s="213"/>
      <c r="R131" s="92"/>
    </row>
    <row r="132" spans="1:18" ht="12" customHeight="1">
      <c r="A132" s="69" t="s">
        <v>365</v>
      </c>
      <c r="B132" s="85" t="s">
        <v>366</v>
      </c>
      <c r="C132" s="90" t="s">
        <v>367</v>
      </c>
      <c r="D132" s="201">
        <v>0</v>
      </c>
      <c r="E132" s="201">
        <v>0</v>
      </c>
      <c r="F132" s="201">
        <v>0</v>
      </c>
      <c r="G132" s="201">
        <v>0</v>
      </c>
      <c r="H132" s="201">
        <v>0</v>
      </c>
      <c r="I132" s="201">
        <v>0</v>
      </c>
      <c r="J132" s="201">
        <v>0</v>
      </c>
      <c r="K132" s="201">
        <v>0</v>
      </c>
      <c r="L132" s="201">
        <v>3964584.1700000004</v>
      </c>
      <c r="M132" s="202">
        <v>3964584.1700000004</v>
      </c>
      <c r="N132" s="201">
        <v>0</v>
      </c>
      <c r="O132" s="203">
        <v>3964584.1700000004</v>
      </c>
      <c r="P132" s="213" t="s">
        <v>1457</v>
      </c>
      <c r="Q132" s="213"/>
      <c r="R132" s="92"/>
    </row>
    <row r="133" spans="1:18" ht="12" customHeight="1">
      <c r="A133" s="69" t="s">
        <v>368</v>
      </c>
      <c r="B133" s="85" t="s">
        <v>369</v>
      </c>
      <c r="C133" s="90" t="s">
        <v>370</v>
      </c>
      <c r="D133" s="201">
        <v>0</v>
      </c>
      <c r="E133" s="201">
        <v>0.32</v>
      </c>
      <c r="F133" s="201">
        <v>0</v>
      </c>
      <c r="G133" s="201">
        <v>0</v>
      </c>
      <c r="H133" s="201">
        <v>0</v>
      </c>
      <c r="I133" s="201">
        <v>0</v>
      </c>
      <c r="J133" s="201">
        <v>0</v>
      </c>
      <c r="K133" s="201">
        <v>0</v>
      </c>
      <c r="L133" s="201">
        <v>43364072.07</v>
      </c>
      <c r="M133" s="202">
        <v>43364072.390000001</v>
      </c>
      <c r="N133" s="201">
        <v>0</v>
      </c>
      <c r="O133" s="203">
        <v>43364072.390000001</v>
      </c>
      <c r="P133" s="213" t="s">
        <v>1458</v>
      </c>
      <c r="Q133" s="213"/>
      <c r="R133" s="92"/>
    </row>
    <row r="134" spans="1:18" ht="12" customHeight="1">
      <c r="B134" s="87" t="s">
        <v>1365</v>
      </c>
      <c r="C134" s="89" t="s">
        <v>1366</v>
      </c>
      <c r="D134" s="201">
        <v>0</v>
      </c>
      <c r="E134" s="201">
        <v>0</v>
      </c>
      <c r="F134" s="201">
        <v>0</v>
      </c>
      <c r="G134" s="201">
        <v>0</v>
      </c>
      <c r="H134" s="201">
        <v>0</v>
      </c>
      <c r="I134" s="201">
        <v>0</v>
      </c>
      <c r="J134" s="201">
        <v>0</v>
      </c>
      <c r="K134" s="201">
        <v>0</v>
      </c>
      <c r="L134" s="201">
        <v>0</v>
      </c>
      <c r="M134" s="202">
        <v>0</v>
      </c>
      <c r="N134" s="201">
        <v>0</v>
      </c>
      <c r="O134" s="203">
        <v>0</v>
      </c>
      <c r="P134" s="213" t="s">
        <v>1459</v>
      </c>
      <c r="Q134" s="213"/>
      <c r="R134" s="92"/>
    </row>
    <row r="135" spans="1:18" ht="12" customHeight="1">
      <c r="B135" s="87" t="s">
        <v>1367</v>
      </c>
      <c r="C135" s="89" t="s">
        <v>1368</v>
      </c>
      <c r="D135" s="201">
        <v>0</v>
      </c>
      <c r="E135" s="201">
        <v>0</v>
      </c>
      <c r="F135" s="201">
        <v>0</v>
      </c>
      <c r="G135" s="201">
        <v>0</v>
      </c>
      <c r="H135" s="201">
        <v>0</v>
      </c>
      <c r="I135" s="201">
        <v>0</v>
      </c>
      <c r="J135" s="201">
        <v>0</v>
      </c>
      <c r="K135" s="201">
        <v>0</v>
      </c>
      <c r="L135" s="201">
        <v>0</v>
      </c>
      <c r="M135" s="202">
        <v>0</v>
      </c>
      <c r="N135" s="201">
        <v>0</v>
      </c>
      <c r="O135" s="203">
        <v>0</v>
      </c>
      <c r="P135" s="213" t="s">
        <v>1460</v>
      </c>
      <c r="Q135" s="213"/>
      <c r="R135" s="92"/>
    </row>
    <row r="136" spans="1:18" ht="12" customHeight="1">
      <c r="A136" s="69" t="s">
        <v>371</v>
      </c>
      <c r="B136" s="85" t="s">
        <v>372</v>
      </c>
      <c r="C136" s="90" t="s">
        <v>373</v>
      </c>
      <c r="D136" s="201">
        <v>10704865.82</v>
      </c>
      <c r="E136" s="201">
        <v>13042068.1</v>
      </c>
      <c r="F136" s="201">
        <v>691968.8600000001</v>
      </c>
      <c r="G136" s="201">
        <v>27844.99</v>
      </c>
      <c r="H136" s="201">
        <v>348888.56</v>
      </c>
      <c r="I136" s="201">
        <v>159111.42000000001</v>
      </c>
      <c r="J136" s="201">
        <v>885258.46000000008</v>
      </c>
      <c r="K136" s="201">
        <v>0</v>
      </c>
      <c r="L136" s="201">
        <v>0</v>
      </c>
      <c r="M136" s="202">
        <v>25860006.210000001</v>
      </c>
      <c r="N136" s="201">
        <v>0</v>
      </c>
      <c r="O136" s="203">
        <v>25860006.210000001</v>
      </c>
      <c r="P136" s="213" t="s">
        <v>1461</v>
      </c>
      <c r="Q136" s="213"/>
      <c r="R136" s="92"/>
    </row>
    <row r="137" spans="1:18" ht="12" customHeight="1">
      <c r="A137" s="69" t="s">
        <v>374</v>
      </c>
      <c r="B137" s="85" t="s">
        <v>375</v>
      </c>
      <c r="C137" s="90" t="s">
        <v>376</v>
      </c>
      <c r="D137" s="201">
        <v>1596349.73</v>
      </c>
      <c r="E137" s="201">
        <v>5063.58</v>
      </c>
      <c r="F137" s="201">
        <v>0</v>
      </c>
      <c r="G137" s="201">
        <v>95660.6</v>
      </c>
      <c r="H137" s="201">
        <v>670843.47</v>
      </c>
      <c r="I137" s="201">
        <v>963</v>
      </c>
      <c r="J137" s="201">
        <v>15128</v>
      </c>
      <c r="K137" s="201">
        <v>0</v>
      </c>
      <c r="L137" s="201">
        <v>0</v>
      </c>
      <c r="M137" s="202">
        <v>2384008.38</v>
      </c>
      <c r="N137" s="201">
        <v>0</v>
      </c>
      <c r="O137" s="203">
        <v>2384008.38</v>
      </c>
      <c r="P137" s="213" t="s">
        <v>1462</v>
      </c>
      <c r="Q137" s="213"/>
      <c r="R137" s="92"/>
    </row>
    <row r="138" spans="1:18" ht="12" customHeight="1">
      <c r="A138" s="69" t="s">
        <v>377</v>
      </c>
      <c r="B138" s="85" t="s">
        <v>378</v>
      </c>
      <c r="C138" s="90" t="s">
        <v>379</v>
      </c>
      <c r="D138" s="201">
        <v>980322.78</v>
      </c>
      <c r="E138" s="201">
        <v>135701.16999999998</v>
      </c>
      <c r="F138" s="201">
        <v>17807.13</v>
      </c>
      <c r="G138" s="201">
        <v>1</v>
      </c>
      <c r="H138" s="201">
        <v>584911.19999999995</v>
      </c>
      <c r="I138" s="201">
        <v>0</v>
      </c>
      <c r="J138" s="201">
        <v>0</v>
      </c>
      <c r="K138" s="201">
        <v>0</v>
      </c>
      <c r="L138" s="201">
        <v>0</v>
      </c>
      <c r="M138" s="202">
        <v>1718743.2799999998</v>
      </c>
      <c r="N138" s="201">
        <v>0</v>
      </c>
      <c r="O138" s="203">
        <v>1718743.2799999998</v>
      </c>
      <c r="P138" s="213" t="s">
        <v>1462</v>
      </c>
      <c r="Q138" s="213"/>
      <c r="R138" s="92"/>
    </row>
    <row r="139" spans="1:18" ht="12" customHeight="1">
      <c r="A139" s="69" t="s">
        <v>380</v>
      </c>
      <c r="B139" s="85" t="s">
        <v>381</v>
      </c>
      <c r="C139" s="90" t="s">
        <v>382</v>
      </c>
      <c r="D139" s="201">
        <v>6338905.1299999999</v>
      </c>
      <c r="E139" s="201">
        <v>8706.34</v>
      </c>
      <c r="F139" s="201">
        <v>719831.54999999993</v>
      </c>
      <c r="G139" s="201">
        <v>0</v>
      </c>
      <c r="H139" s="201">
        <v>1606000</v>
      </c>
      <c r="I139" s="201">
        <v>5204341.96</v>
      </c>
      <c r="J139" s="201">
        <v>268044.71000000002</v>
      </c>
      <c r="K139" s="201">
        <v>0</v>
      </c>
      <c r="L139" s="201">
        <v>0</v>
      </c>
      <c r="M139" s="202">
        <v>14145829.690000001</v>
      </c>
      <c r="N139" s="201">
        <v>-133244.41</v>
      </c>
      <c r="O139" s="203">
        <v>14012585.280000001</v>
      </c>
      <c r="P139" s="213" t="s">
        <v>1463</v>
      </c>
      <c r="Q139" s="213"/>
      <c r="R139" s="92"/>
    </row>
    <row r="140" spans="1:18" ht="12" customHeight="1">
      <c r="A140" s="69" t="s">
        <v>383</v>
      </c>
      <c r="B140" s="85" t="s">
        <v>384</v>
      </c>
      <c r="C140" s="90" t="s">
        <v>385</v>
      </c>
      <c r="D140" s="201">
        <v>2974668.7999999998</v>
      </c>
      <c r="E140" s="201">
        <v>2561813.9900000002</v>
      </c>
      <c r="F140" s="201">
        <v>0</v>
      </c>
      <c r="G140" s="201">
        <v>6706640.0899999999</v>
      </c>
      <c r="H140" s="201">
        <v>23898800</v>
      </c>
      <c r="I140" s="201">
        <v>1899342.05</v>
      </c>
      <c r="J140" s="201">
        <v>0</v>
      </c>
      <c r="K140" s="201">
        <v>0</v>
      </c>
      <c r="L140" s="201">
        <v>0</v>
      </c>
      <c r="M140" s="202">
        <v>38041264.929999992</v>
      </c>
      <c r="N140" s="201">
        <v>-38041264.93</v>
      </c>
      <c r="O140" s="209">
        <v>0</v>
      </c>
      <c r="P140" s="221" t="s">
        <v>1426</v>
      </c>
      <c r="Q140" s="213"/>
      <c r="R140" s="92"/>
    </row>
    <row r="141" spans="1:18" ht="12" customHeight="1">
      <c r="A141" s="69" t="s">
        <v>386</v>
      </c>
      <c r="B141" s="85" t="s">
        <v>387</v>
      </c>
      <c r="C141" s="90" t="s">
        <v>388</v>
      </c>
      <c r="D141" s="201">
        <v>492670.06</v>
      </c>
      <c r="E141" s="201">
        <v>0</v>
      </c>
      <c r="F141" s="201">
        <v>0</v>
      </c>
      <c r="G141" s="201">
        <v>0</v>
      </c>
      <c r="H141" s="201">
        <v>0</v>
      </c>
      <c r="I141" s="201">
        <v>0</v>
      </c>
      <c r="J141" s="201">
        <v>0</v>
      </c>
      <c r="K141" s="201">
        <v>0</v>
      </c>
      <c r="L141" s="201">
        <v>0</v>
      </c>
      <c r="M141" s="202">
        <v>492670.06</v>
      </c>
      <c r="N141" s="201">
        <v>-492670.06</v>
      </c>
      <c r="O141" s="209">
        <v>0</v>
      </c>
      <c r="P141" s="221" t="s">
        <v>1426</v>
      </c>
      <c r="Q141" s="213"/>
      <c r="R141" s="92"/>
    </row>
    <row r="142" spans="1:18" ht="12" customHeight="1">
      <c r="A142" s="69" t="s">
        <v>389</v>
      </c>
      <c r="B142" s="85" t="s">
        <v>390</v>
      </c>
      <c r="C142" s="90" t="s">
        <v>391</v>
      </c>
      <c r="D142" s="201">
        <v>1275859.7</v>
      </c>
      <c r="E142" s="201">
        <v>986227.42</v>
      </c>
      <c r="F142" s="201">
        <v>0</v>
      </c>
      <c r="G142" s="201">
        <v>0</v>
      </c>
      <c r="H142" s="201">
        <v>0</v>
      </c>
      <c r="I142" s="201">
        <v>0</v>
      </c>
      <c r="J142" s="201">
        <v>0</v>
      </c>
      <c r="K142" s="201">
        <v>0</v>
      </c>
      <c r="L142" s="201">
        <v>0</v>
      </c>
      <c r="M142" s="202">
        <v>2262087.12</v>
      </c>
      <c r="N142" s="201">
        <v>-2262087.12</v>
      </c>
      <c r="O142" s="209">
        <v>0</v>
      </c>
      <c r="P142" s="221" t="s">
        <v>1426</v>
      </c>
      <c r="Q142" s="213"/>
      <c r="R142" s="92"/>
    </row>
    <row r="143" spans="1:18" ht="12" customHeight="1">
      <c r="A143" s="69" t="s">
        <v>392</v>
      </c>
      <c r="B143" s="85" t="s">
        <v>393</v>
      </c>
      <c r="C143" s="90" t="s">
        <v>394</v>
      </c>
      <c r="D143" s="201">
        <v>6822.71</v>
      </c>
      <c r="E143" s="201">
        <v>0</v>
      </c>
      <c r="F143" s="201">
        <v>0</v>
      </c>
      <c r="G143" s="201">
        <v>0</v>
      </c>
      <c r="H143" s="201">
        <v>0</v>
      </c>
      <c r="I143" s="201">
        <v>0</v>
      </c>
      <c r="J143" s="201">
        <v>0</v>
      </c>
      <c r="K143" s="201">
        <v>0</v>
      </c>
      <c r="L143" s="201">
        <v>0</v>
      </c>
      <c r="M143" s="202">
        <v>6822.71</v>
      </c>
      <c r="N143" s="201">
        <v>-6822.71</v>
      </c>
      <c r="O143" s="209">
        <v>0</v>
      </c>
      <c r="P143" s="221" t="s">
        <v>1426</v>
      </c>
      <c r="Q143" s="213"/>
      <c r="R143" s="92"/>
    </row>
    <row r="144" spans="1:18" ht="12" customHeight="1">
      <c r="A144" s="69" t="s">
        <v>395</v>
      </c>
      <c r="B144" s="85" t="s">
        <v>396</v>
      </c>
      <c r="C144" s="90" t="s">
        <v>397</v>
      </c>
      <c r="D144" s="201">
        <v>533532.27</v>
      </c>
      <c r="E144" s="201">
        <v>0</v>
      </c>
      <c r="F144" s="201">
        <v>0</v>
      </c>
      <c r="G144" s="201">
        <v>0</v>
      </c>
      <c r="H144" s="201">
        <v>0</v>
      </c>
      <c r="I144" s="201">
        <v>0</v>
      </c>
      <c r="J144" s="201">
        <v>0</v>
      </c>
      <c r="K144" s="201">
        <v>0</v>
      </c>
      <c r="L144" s="201">
        <v>0</v>
      </c>
      <c r="M144" s="202">
        <v>533532.27</v>
      </c>
      <c r="N144" s="201">
        <v>-533532.27</v>
      </c>
      <c r="O144" s="209">
        <v>0</v>
      </c>
      <c r="P144" s="221" t="s">
        <v>1426</v>
      </c>
      <c r="Q144" s="213"/>
      <c r="R144" s="92"/>
    </row>
    <row r="145" spans="1:18" ht="12" customHeight="1">
      <c r="A145" s="69" t="s">
        <v>398</v>
      </c>
      <c r="B145" s="85" t="s">
        <v>399</v>
      </c>
      <c r="C145" s="90" t="s">
        <v>400</v>
      </c>
      <c r="D145" s="201">
        <v>0</v>
      </c>
      <c r="E145" s="201">
        <v>0</v>
      </c>
      <c r="F145" s="201">
        <v>0</v>
      </c>
      <c r="G145" s="201">
        <v>0</v>
      </c>
      <c r="H145" s="201">
        <v>0</v>
      </c>
      <c r="I145" s="201">
        <v>0</v>
      </c>
      <c r="J145" s="201">
        <v>0</v>
      </c>
      <c r="K145" s="201">
        <v>0</v>
      </c>
      <c r="L145" s="201">
        <v>0</v>
      </c>
      <c r="M145" s="202">
        <v>0</v>
      </c>
      <c r="N145" s="201">
        <v>0</v>
      </c>
      <c r="O145" s="209">
        <v>0</v>
      </c>
      <c r="P145" s="221" t="s">
        <v>1426</v>
      </c>
      <c r="Q145" s="213"/>
      <c r="R145" s="92"/>
    </row>
    <row r="146" spans="1:18" ht="12" customHeight="1">
      <c r="A146" s="69" t="s">
        <v>401</v>
      </c>
      <c r="B146" s="85" t="s">
        <v>402</v>
      </c>
      <c r="C146" s="90" t="s">
        <v>403</v>
      </c>
      <c r="D146" s="201">
        <v>5253284.7600000007</v>
      </c>
      <c r="E146" s="201">
        <v>0</v>
      </c>
      <c r="F146" s="201">
        <v>0</v>
      </c>
      <c r="G146" s="201">
        <v>0</v>
      </c>
      <c r="H146" s="201">
        <v>0</v>
      </c>
      <c r="I146" s="201">
        <v>0</v>
      </c>
      <c r="J146" s="201">
        <v>0</v>
      </c>
      <c r="K146" s="201">
        <v>0</v>
      </c>
      <c r="L146" s="201">
        <v>0</v>
      </c>
      <c r="M146" s="202">
        <v>5253284.7600000007</v>
      </c>
      <c r="N146" s="201">
        <v>-5253284.7600000007</v>
      </c>
      <c r="O146" s="209">
        <v>0</v>
      </c>
      <c r="P146" s="221" t="s">
        <v>1426</v>
      </c>
      <c r="Q146" s="213"/>
      <c r="R146" s="92"/>
    </row>
    <row r="147" spans="1:18" ht="12" customHeight="1">
      <c r="A147" s="69" t="s">
        <v>404</v>
      </c>
      <c r="B147" s="85" t="s">
        <v>405</v>
      </c>
      <c r="C147" s="90" t="s">
        <v>406</v>
      </c>
      <c r="D147" s="201">
        <v>0</v>
      </c>
      <c r="E147" s="201">
        <v>0</v>
      </c>
      <c r="F147" s="201">
        <v>0</v>
      </c>
      <c r="G147" s="201">
        <v>0</v>
      </c>
      <c r="H147" s="201">
        <v>0</v>
      </c>
      <c r="I147" s="201">
        <v>0</v>
      </c>
      <c r="J147" s="201">
        <v>0</v>
      </c>
      <c r="K147" s="201">
        <v>0</v>
      </c>
      <c r="L147" s="201">
        <v>0</v>
      </c>
      <c r="M147" s="202">
        <v>0</v>
      </c>
      <c r="N147" s="201">
        <v>0</v>
      </c>
      <c r="O147" s="209">
        <v>0</v>
      </c>
      <c r="P147" s="221" t="s">
        <v>1426</v>
      </c>
      <c r="Q147" s="213"/>
      <c r="R147" s="92"/>
    </row>
    <row r="148" spans="1:18" ht="12" customHeight="1">
      <c r="B148" s="94" t="s">
        <v>407</v>
      </c>
      <c r="C148" s="95" t="s">
        <v>408</v>
      </c>
      <c r="D148" s="201">
        <v>0</v>
      </c>
      <c r="E148" s="201">
        <v>0</v>
      </c>
      <c r="F148" s="201">
        <v>0</v>
      </c>
      <c r="G148" s="201">
        <v>0</v>
      </c>
      <c r="H148" s="201">
        <v>0</v>
      </c>
      <c r="I148" s="201">
        <v>0</v>
      </c>
      <c r="J148" s="201">
        <v>0</v>
      </c>
      <c r="K148" s="201">
        <v>0</v>
      </c>
      <c r="L148" s="201">
        <v>0</v>
      </c>
      <c r="M148" s="222"/>
      <c r="N148" s="201">
        <v>0</v>
      </c>
      <c r="O148" s="222"/>
      <c r="P148" s="213"/>
      <c r="Q148" s="213"/>
      <c r="R148" s="92"/>
    </row>
    <row r="149" spans="1:18" ht="12" customHeight="1">
      <c r="A149" s="69" t="s">
        <v>404</v>
      </c>
      <c r="B149" s="87" t="s">
        <v>409</v>
      </c>
      <c r="C149" s="89" t="s">
        <v>410</v>
      </c>
      <c r="D149" s="201">
        <v>0</v>
      </c>
      <c r="E149" s="201">
        <v>0</v>
      </c>
      <c r="F149" s="201">
        <v>0</v>
      </c>
      <c r="G149" s="201">
        <v>0</v>
      </c>
      <c r="H149" s="201">
        <v>0</v>
      </c>
      <c r="I149" s="201">
        <v>0</v>
      </c>
      <c r="J149" s="201">
        <v>0</v>
      </c>
      <c r="K149" s="201">
        <v>0</v>
      </c>
      <c r="L149" s="201">
        <v>0</v>
      </c>
      <c r="M149" s="202">
        <v>0</v>
      </c>
      <c r="N149" s="201">
        <v>0</v>
      </c>
      <c r="O149" s="203">
        <v>0</v>
      </c>
      <c r="P149" s="213" t="s">
        <v>1464</v>
      </c>
      <c r="Q149" s="213"/>
      <c r="R149" s="92"/>
    </row>
    <row r="150" spans="1:18" ht="12" customHeight="1">
      <c r="B150" s="87" t="s">
        <v>411</v>
      </c>
      <c r="C150" s="89" t="s">
        <v>412</v>
      </c>
      <c r="D150" s="201">
        <v>0</v>
      </c>
      <c r="E150" s="201">
        <v>0</v>
      </c>
      <c r="F150" s="201">
        <v>0</v>
      </c>
      <c r="G150" s="201">
        <v>0</v>
      </c>
      <c r="H150" s="201">
        <v>0</v>
      </c>
      <c r="I150" s="201">
        <v>0</v>
      </c>
      <c r="J150" s="201">
        <v>0</v>
      </c>
      <c r="K150" s="201">
        <v>0</v>
      </c>
      <c r="L150" s="201">
        <v>0</v>
      </c>
      <c r="M150" s="202">
        <v>0</v>
      </c>
      <c r="N150" s="201">
        <v>0</v>
      </c>
      <c r="O150" s="203">
        <v>0</v>
      </c>
      <c r="P150" s="213" t="s">
        <v>1465</v>
      </c>
      <c r="Q150" s="213"/>
      <c r="R150" s="92"/>
    </row>
    <row r="151" spans="1:18" ht="12" customHeight="1">
      <c r="B151" s="87" t="s">
        <v>413</v>
      </c>
      <c r="C151" s="89" t="s">
        <v>414</v>
      </c>
      <c r="D151" s="201">
        <v>78341848.75999999</v>
      </c>
      <c r="E151" s="201">
        <v>0</v>
      </c>
      <c r="F151" s="201">
        <v>0</v>
      </c>
      <c r="G151" s="201">
        <v>0</v>
      </c>
      <c r="H151" s="201">
        <v>0</v>
      </c>
      <c r="I151" s="201">
        <v>0</v>
      </c>
      <c r="J151" s="201">
        <v>0</v>
      </c>
      <c r="K151" s="201">
        <v>0</v>
      </c>
      <c r="L151" s="201">
        <v>0</v>
      </c>
      <c r="M151" s="202">
        <v>78341848.75999999</v>
      </c>
      <c r="N151" s="201">
        <v>0</v>
      </c>
      <c r="O151" s="203">
        <v>78341848.75999999</v>
      </c>
      <c r="P151" s="213" t="s">
        <v>1466</v>
      </c>
      <c r="Q151" s="213"/>
      <c r="R151" s="92"/>
    </row>
    <row r="152" spans="1:18" ht="12" customHeight="1">
      <c r="B152" s="87" t="s">
        <v>415</v>
      </c>
      <c r="C152" s="89" t="s">
        <v>416</v>
      </c>
      <c r="D152" s="201">
        <v>50521504.770000003</v>
      </c>
      <c r="E152" s="201">
        <v>0</v>
      </c>
      <c r="F152" s="201">
        <v>0</v>
      </c>
      <c r="G152" s="201">
        <v>0</v>
      </c>
      <c r="H152" s="201">
        <v>0</v>
      </c>
      <c r="I152" s="201">
        <v>0</v>
      </c>
      <c r="J152" s="201">
        <v>0</v>
      </c>
      <c r="K152" s="201">
        <v>0</v>
      </c>
      <c r="L152" s="201">
        <v>0</v>
      </c>
      <c r="M152" s="202">
        <v>50521504.770000003</v>
      </c>
      <c r="N152" s="201">
        <v>0</v>
      </c>
      <c r="O152" s="203">
        <v>50521504.770000003</v>
      </c>
      <c r="P152" s="213" t="s">
        <v>1467</v>
      </c>
      <c r="Q152" s="213"/>
      <c r="R152" s="92"/>
    </row>
    <row r="153" spans="1:18" ht="12" customHeight="1">
      <c r="B153" s="87" t="s">
        <v>1355</v>
      </c>
      <c r="C153" s="89" t="s">
        <v>1356</v>
      </c>
      <c r="D153" s="201">
        <v>21341293</v>
      </c>
      <c r="E153" s="201">
        <v>0</v>
      </c>
      <c r="F153" s="201">
        <v>0</v>
      </c>
      <c r="G153" s="201">
        <v>0</v>
      </c>
      <c r="H153" s="201">
        <v>0</v>
      </c>
      <c r="I153" s="201">
        <v>0</v>
      </c>
      <c r="J153" s="201">
        <v>0</v>
      </c>
      <c r="K153" s="201">
        <v>0</v>
      </c>
      <c r="L153" s="201">
        <v>0</v>
      </c>
      <c r="M153" s="202">
        <v>21341293</v>
      </c>
      <c r="N153" s="201">
        <v>0</v>
      </c>
      <c r="O153" s="203">
        <v>21341293</v>
      </c>
      <c r="P153" s="213" t="s">
        <v>1468</v>
      </c>
      <c r="Q153" s="213"/>
      <c r="R153" s="92"/>
    </row>
    <row r="154" spans="1:18" ht="12" customHeight="1">
      <c r="B154" s="87" t="s">
        <v>1369</v>
      </c>
      <c r="C154" s="89" t="s">
        <v>1370</v>
      </c>
      <c r="D154" s="201">
        <v>0</v>
      </c>
      <c r="E154" s="201">
        <v>0</v>
      </c>
      <c r="F154" s="201">
        <v>0</v>
      </c>
      <c r="G154" s="201">
        <v>0</v>
      </c>
      <c r="H154" s="201">
        <v>0</v>
      </c>
      <c r="I154" s="201">
        <v>0</v>
      </c>
      <c r="J154" s="201">
        <v>0</v>
      </c>
      <c r="K154" s="201">
        <v>0</v>
      </c>
      <c r="L154" s="201">
        <v>0</v>
      </c>
      <c r="M154" s="202">
        <v>0</v>
      </c>
      <c r="N154" s="201">
        <v>0</v>
      </c>
      <c r="O154" s="203">
        <v>0</v>
      </c>
      <c r="P154" s="213" t="s">
        <v>1469</v>
      </c>
      <c r="Q154" s="213"/>
      <c r="R154" s="92"/>
    </row>
    <row r="155" spans="1:18" ht="12" customHeight="1">
      <c r="B155" s="87" t="s">
        <v>1357</v>
      </c>
      <c r="C155" s="89" t="s">
        <v>1358</v>
      </c>
      <c r="D155" s="201">
        <v>0</v>
      </c>
      <c r="E155" s="201">
        <v>0</v>
      </c>
      <c r="F155" s="201">
        <v>0</v>
      </c>
      <c r="G155" s="201">
        <v>0</v>
      </c>
      <c r="H155" s="201">
        <v>0</v>
      </c>
      <c r="I155" s="201">
        <v>0</v>
      </c>
      <c r="J155" s="201">
        <v>0</v>
      </c>
      <c r="K155" s="201">
        <v>0</v>
      </c>
      <c r="L155" s="201">
        <v>0</v>
      </c>
      <c r="M155" s="202">
        <v>0</v>
      </c>
      <c r="N155" s="201">
        <v>0</v>
      </c>
      <c r="O155" s="203">
        <v>0</v>
      </c>
      <c r="P155" s="213" t="s">
        <v>1470</v>
      </c>
      <c r="Q155" s="213"/>
      <c r="R155" s="92"/>
    </row>
    <row r="156" spans="1:18" ht="12" customHeight="1">
      <c r="B156" s="97" t="s">
        <v>417</v>
      </c>
      <c r="C156" s="90"/>
      <c r="D156" s="217">
        <v>1842559693.6600003</v>
      </c>
      <c r="E156" s="217">
        <v>35616187.329999991</v>
      </c>
      <c r="F156" s="217">
        <v>4911642.97</v>
      </c>
      <c r="G156" s="217">
        <v>11755416.48</v>
      </c>
      <c r="H156" s="217">
        <v>29514128.740000002</v>
      </c>
      <c r="I156" s="217">
        <v>170886404.49000007</v>
      </c>
      <c r="J156" s="217">
        <v>33430575.920000006</v>
      </c>
      <c r="K156" s="217">
        <v>3964951.2300000004</v>
      </c>
      <c r="L156" s="217">
        <v>181748409.69</v>
      </c>
      <c r="M156" s="217">
        <v>2314387410.5100007</v>
      </c>
      <c r="N156" s="217">
        <v>-45636930.190000005</v>
      </c>
      <c r="O156" s="217">
        <v>2268750480.3200006</v>
      </c>
      <c r="P156" s="213"/>
      <c r="Q156" s="213"/>
      <c r="R156" s="92"/>
    </row>
    <row r="157" spans="1:18" ht="12" customHeight="1">
      <c r="B157" s="96"/>
      <c r="C157" s="90"/>
      <c r="D157" s="218"/>
      <c r="E157" s="218"/>
      <c r="F157" s="218"/>
      <c r="G157" s="218"/>
      <c r="H157" s="218"/>
      <c r="I157" s="218"/>
      <c r="J157" s="218"/>
      <c r="K157" s="218"/>
      <c r="L157" s="218"/>
      <c r="M157" s="218"/>
      <c r="N157" s="218"/>
      <c r="O157" s="219"/>
      <c r="P157" s="204"/>
      <c r="Q157" s="204"/>
      <c r="R157" s="92"/>
    </row>
    <row r="158" spans="1:18" ht="12" customHeight="1">
      <c r="B158" s="98" t="s">
        <v>418</v>
      </c>
      <c r="C158" s="99"/>
      <c r="D158" s="220"/>
      <c r="E158" s="220"/>
      <c r="F158" s="220"/>
      <c r="G158" s="220"/>
      <c r="H158" s="220"/>
      <c r="I158" s="220"/>
      <c r="J158" s="220"/>
      <c r="K158" s="220"/>
      <c r="L158" s="220"/>
      <c r="M158" s="220"/>
      <c r="N158" s="220"/>
      <c r="O158" s="203"/>
      <c r="P158" s="204"/>
      <c r="Q158" s="204"/>
      <c r="R158" s="92"/>
    </row>
    <row r="159" spans="1:18" ht="12" customHeight="1">
      <c r="B159" s="100"/>
      <c r="C159" s="83"/>
      <c r="D159" s="220"/>
      <c r="E159" s="220"/>
      <c r="F159" s="220"/>
      <c r="G159" s="220"/>
      <c r="H159" s="220"/>
      <c r="I159" s="220"/>
      <c r="J159" s="220"/>
      <c r="K159" s="220"/>
      <c r="L159" s="220"/>
      <c r="M159" s="220"/>
      <c r="N159" s="220"/>
      <c r="O159" s="203"/>
      <c r="P159" s="204"/>
      <c r="Q159" s="204"/>
      <c r="R159" s="92"/>
    </row>
    <row r="160" spans="1:18" ht="12" customHeight="1">
      <c r="A160" s="69" t="s">
        <v>419</v>
      </c>
      <c r="B160" s="85" t="s">
        <v>420</v>
      </c>
      <c r="C160" s="90" t="s">
        <v>421</v>
      </c>
      <c r="D160" s="201">
        <v>32998645.389999993</v>
      </c>
      <c r="E160" s="201">
        <v>12632123.129999999</v>
      </c>
      <c r="F160" s="201">
        <v>320767.92000000004</v>
      </c>
      <c r="G160" s="201">
        <v>0</v>
      </c>
      <c r="H160" s="201">
        <v>158677.51</v>
      </c>
      <c r="I160" s="201">
        <v>37234.799999999996</v>
      </c>
      <c r="J160" s="201">
        <v>109647053.82000002</v>
      </c>
      <c r="K160" s="201">
        <v>61.42</v>
      </c>
      <c r="L160" s="201">
        <v>0</v>
      </c>
      <c r="M160" s="202">
        <v>155794563.99000001</v>
      </c>
      <c r="N160" s="201">
        <v>0</v>
      </c>
      <c r="O160" s="203">
        <v>155794563.99000001</v>
      </c>
      <c r="P160" s="204"/>
      <c r="Q160" s="204"/>
      <c r="R160" s="92"/>
    </row>
    <row r="161" spans="1:18" ht="12" customHeight="1">
      <c r="A161" s="69" t="s">
        <v>422</v>
      </c>
      <c r="B161" s="85" t="s">
        <v>423</v>
      </c>
      <c r="C161" s="90" t="s">
        <v>424</v>
      </c>
      <c r="D161" s="201">
        <v>368000</v>
      </c>
      <c r="E161" s="201">
        <v>0</v>
      </c>
      <c r="F161" s="201">
        <v>0</v>
      </c>
      <c r="G161" s="201">
        <v>0</v>
      </c>
      <c r="H161" s="201">
        <v>0</v>
      </c>
      <c r="I161" s="201">
        <v>0</v>
      </c>
      <c r="J161" s="201">
        <v>0</v>
      </c>
      <c r="K161" s="201">
        <v>0</v>
      </c>
      <c r="L161" s="201">
        <v>0</v>
      </c>
      <c r="M161" s="202">
        <v>368000</v>
      </c>
      <c r="N161" s="201">
        <v>0</v>
      </c>
      <c r="O161" s="203">
        <v>368000</v>
      </c>
      <c r="P161" s="204"/>
      <c r="Q161" s="204"/>
      <c r="R161" s="92"/>
    </row>
    <row r="162" spans="1:18" ht="12" customHeight="1">
      <c r="A162" s="69" t="s">
        <v>425</v>
      </c>
      <c r="B162" s="85" t="s">
        <v>426</v>
      </c>
      <c r="C162" s="90" t="s">
        <v>427</v>
      </c>
      <c r="D162" s="201">
        <v>0</v>
      </c>
      <c r="E162" s="201">
        <v>140264.59</v>
      </c>
      <c r="F162" s="201">
        <v>0</v>
      </c>
      <c r="G162" s="201">
        <v>0</v>
      </c>
      <c r="H162" s="201">
        <v>0</v>
      </c>
      <c r="I162" s="201">
        <v>0</v>
      </c>
      <c r="J162" s="201">
        <v>0</v>
      </c>
      <c r="K162" s="201">
        <v>0</v>
      </c>
      <c r="L162" s="201">
        <v>0</v>
      </c>
      <c r="M162" s="202">
        <v>140264.59</v>
      </c>
      <c r="N162" s="201">
        <v>0</v>
      </c>
      <c r="O162" s="203">
        <v>140264.59</v>
      </c>
      <c r="P162" s="204"/>
      <c r="Q162" s="204"/>
      <c r="R162" s="92"/>
    </row>
    <row r="163" spans="1:18" ht="12" customHeight="1">
      <c r="A163" s="69" t="s">
        <v>428</v>
      </c>
      <c r="B163" s="85" t="s">
        <v>429</v>
      </c>
      <c r="C163" s="90" t="s">
        <v>430</v>
      </c>
      <c r="D163" s="201">
        <v>12480903.91</v>
      </c>
      <c r="E163" s="201">
        <v>27478.2</v>
      </c>
      <c r="F163" s="201">
        <v>1186989.67</v>
      </c>
      <c r="G163" s="201">
        <v>0</v>
      </c>
      <c r="H163" s="201">
        <v>0</v>
      </c>
      <c r="I163" s="201">
        <v>0</v>
      </c>
      <c r="J163" s="201">
        <v>0</v>
      </c>
      <c r="K163" s="201">
        <v>0</v>
      </c>
      <c r="L163" s="201">
        <v>0</v>
      </c>
      <c r="M163" s="202">
        <v>13695371.779999999</v>
      </c>
      <c r="N163" s="201">
        <v>0</v>
      </c>
      <c r="O163" s="203">
        <v>13695371.779999999</v>
      </c>
      <c r="P163" s="204"/>
      <c r="Q163" s="204"/>
      <c r="R163" s="92"/>
    </row>
    <row r="164" spans="1:18" ht="12" customHeight="1">
      <c r="A164" s="69" t="s">
        <v>431</v>
      </c>
      <c r="B164" s="85" t="s">
        <v>432</v>
      </c>
      <c r="C164" s="90" t="s">
        <v>433</v>
      </c>
      <c r="D164" s="201">
        <v>494498.08999999997</v>
      </c>
      <c r="E164" s="201">
        <v>0</v>
      </c>
      <c r="F164" s="201">
        <v>0</v>
      </c>
      <c r="G164" s="201">
        <v>0</v>
      </c>
      <c r="H164" s="201">
        <v>0</v>
      </c>
      <c r="I164" s="201">
        <v>0</v>
      </c>
      <c r="J164" s="201">
        <v>0</v>
      </c>
      <c r="K164" s="201">
        <v>0</v>
      </c>
      <c r="L164" s="201">
        <v>0</v>
      </c>
      <c r="M164" s="202">
        <v>494498.08999999997</v>
      </c>
      <c r="N164" s="201">
        <v>0</v>
      </c>
      <c r="O164" s="203">
        <v>494498.08999999997</v>
      </c>
      <c r="P164" s="204"/>
      <c r="Q164" s="204"/>
      <c r="R164" s="92"/>
    </row>
    <row r="165" spans="1:18" ht="12" customHeight="1">
      <c r="A165" s="69" t="s">
        <v>434</v>
      </c>
      <c r="B165" s="85" t="s">
        <v>435</v>
      </c>
      <c r="C165" s="90" t="s">
        <v>436</v>
      </c>
      <c r="D165" s="201">
        <v>0</v>
      </c>
      <c r="E165" s="201">
        <v>2060511.1300000001</v>
      </c>
      <c r="F165" s="201">
        <v>0</v>
      </c>
      <c r="G165" s="201">
        <v>0</v>
      </c>
      <c r="H165" s="201">
        <v>0</v>
      </c>
      <c r="I165" s="201">
        <v>0</v>
      </c>
      <c r="J165" s="201">
        <v>0</v>
      </c>
      <c r="K165" s="201">
        <v>0</v>
      </c>
      <c r="L165" s="201">
        <v>0</v>
      </c>
      <c r="M165" s="202">
        <v>2060511.1300000001</v>
      </c>
      <c r="N165" s="201">
        <v>0</v>
      </c>
      <c r="O165" s="203">
        <v>2060511.1300000001</v>
      </c>
      <c r="P165" s="204"/>
      <c r="Q165" s="204"/>
      <c r="R165" s="92"/>
    </row>
    <row r="166" spans="1:18" ht="12" customHeight="1">
      <c r="A166" s="69" t="s">
        <v>437</v>
      </c>
      <c r="B166" s="85" t="s">
        <v>438</v>
      </c>
      <c r="C166" s="90" t="s">
        <v>439</v>
      </c>
      <c r="D166" s="201">
        <v>0</v>
      </c>
      <c r="E166" s="201">
        <v>0</v>
      </c>
      <c r="F166" s="201">
        <v>0</v>
      </c>
      <c r="G166" s="201">
        <v>0</v>
      </c>
      <c r="H166" s="201">
        <v>0</v>
      </c>
      <c r="I166" s="201">
        <v>0</v>
      </c>
      <c r="J166" s="201">
        <v>0</v>
      </c>
      <c r="K166" s="201">
        <v>0</v>
      </c>
      <c r="L166" s="201">
        <v>0</v>
      </c>
      <c r="M166" s="202">
        <v>0</v>
      </c>
      <c r="N166" s="201">
        <v>0</v>
      </c>
      <c r="O166" s="203">
        <v>0</v>
      </c>
      <c r="P166" s="204"/>
      <c r="Q166" s="204"/>
      <c r="R166" s="92"/>
    </row>
    <row r="167" spans="1:18" ht="12" customHeight="1">
      <c r="A167" s="69" t="s">
        <v>440</v>
      </c>
      <c r="B167" s="85" t="s">
        <v>441</v>
      </c>
      <c r="C167" s="90" t="s">
        <v>442</v>
      </c>
      <c r="D167" s="201">
        <v>-1054460850.5799999</v>
      </c>
      <c r="E167" s="201">
        <v>-944963.8600000001</v>
      </c>
      <c r="F167" s="201">
        <v>-477412</v>
      </c>
      <c r="G167" s="201">
        <v>0</v>
      </c>
      <c r="H167" s="201">
        <v>0</v>
      </c>
      <c r="I167" s="201">
        <v>0</v>
      </c>
      <c r="J167" s="201">
        <v>0</v>
      </c>
      <c r="K167" s="201">
        <v>0</v>
      </c>
      <c r="L167" s="201">
        <v>0</v>
      </c>
      <c r="M167" s="202">
        <v>-1055883226.4399999</v>
      </c>
      <c r="N167" s="201">
        <v>0</v>
      </c>
      <c r="O167" s="203">
        <v>-1055883226.4399999</v>
      </c>
      <c r="P167" s="204"/>
      <c r="Q167" s="204"/>
      <c r="R167" s="92"/>
    </row>
    <row r="168" spans="1:18" ht="12" customHeight="1">
      <c r="A168" s="69" t="s">
        <v>443</v>
      </c>
      <c r="B168" s="85" t="s">
        <v>444</v>
      </c>
      <c r="C168" s="90" t="s">
        <v>445</v>
      </c>
      <c r="D168" s="201">
        <v>70029248.359999999</v>
      </c>
      <c r="E168" s="201">
        <v>0</v>
      </c>
      <c r="F168" s="201">
        <v>1000000</v>
      </c>
      <c r="G168" s="201">
        <v>10155994.779999999</v>
      </c>
      <c r="H168" s="201">
        <v>0</v>
      </c>
      <c r="I168" s="201">
        <v>0</v>
      </c>
      <c r="J168" s="201">
        <v>12571535.460000001</v>
      </c>
      <c r="K168" s="201">
        <v>0</v>
      </c>
      <c r="L168" s="201">
        <v>0</v>
      </c>
      <c r="M168" s="202">
        <v>93756778.599999994</v>
      </c>
      <c r="N168" s="201">
        <v>0</v>
      </c>
      <c r="O168" s="203">
        <v>93756778.599999994</v>
      </c>
      <c r="P168" s="204"/>
      <c r="Q168" s="204"/>
      <c r="R168" s="92"/>
    </row>
    <row r="169" spans="1:18" ht="12" customHeight="1">
      <c r="A169" s="69" t="s">
        <v>446</v>
      </c>
      <c r="B169" s="85" t="s">
        <v>447</v>
      </c>
      <c r="C169" s="90" t="s">
        <v>448</v>
      </c>
      <c r="D169" s="201">
        <v>-113.74</v>
      </c>
      <c r="E169" s="201">
        <v>6201804.8799999999</v>
      </c>
      <c r="F169" s="201">
        <v>0</v>
      </c>
      <c r="G169" s="201">
        <v>9916553.709999999</v>
      </c>
      <c r="H169" s="201">
        <v>2199255.73</v>
      </c>
      <c r="I169" s="201">
        <v>0</v>
      </c>
      <c r="J169" s="201">
        <v>26179914.850000001</v>
      </c>
      <c r="K169" s="201">
        <v>315664.15000000002</v>
      </c>
      <c r="L169" s="201">
        <v>0</v>
      </c>
      <c r="M169" s="202">
        <v>44813079.579999998</v>
      </c>
      <c r="N169" s="201">
        <v>0</v>
      </c>
      <c r="O169" s="203">
        <v>44813079.579999998</v>
      </c>
      <c r="P169" s="204"/>
      <c r="Q169" s="204"/>
      <c r="R169" s="92"/>
    </row>
    <row r="170" spans="1:18" ht="12" customHeight="1">
      <c r="A170" s="69" t="s">
        <v>449</v>
      </c>
      <c r="B170" s="85" t="s">
        <v>450</v>
      </c>
      <c r="C170" s="90" t="s">
        <v>451</v>
      </c>
      <c r="D170" s="201">
        <v>280227362.32000005</v>
      </c>
      <c r="E170" s="201">
        <v>60039857.5</v>
      </c>
      <c r="F170" s="201">
        <v>160816502.72000003</v>
      </c>
      <c r="G170" s="201">
        <v>145692098.78000003</v>
      </c>
      <c r="H170" s="201">
        <v>17948500.169999998</v>
      </c>
      <c r="I170" s="201">
        <v>-54839.679999999993</v>
      </c>
      <c r="J170" s="201">
        <v>845571582.3900001</v>
      </c>
      <c r="K170" s="201">
        <v>494574.37000000005</v>
      </c>
      <c r="L170" s="201">
        <v>995774809.71000016</v>
      </c>
      <c r="M170" s="202">
        <v>2506510448.2800002</v>
      </c>
      <c r="N170" s="201">
        <v>0</v>
      </c>
      <c r="O170" s="203">
        <v>2506510448.2800002</v>
      </c>
      <c r="P170" s="204"/>
      <c r="Q170" s="204"/>
      <c r="R170" s="102"/>
    </row>
    <row r="171" spans="1:18" ht="12" customHeight="1">
      <c r="A171" s="69" t="s">
        <v>452</v>
      </c>
      <c r="B171" s="85" t="s">
        <v>453</v>
      </c>
      <c r="C171" s="90" t="s">
        <v>454</v>
      </c>
      <c r="D171" s="201">
        <v>0</v>
      </c>
      <c r="E171" s="201">
        <v>31737.37</v>
      </c>
      <c r="F171" s="201">
        <v>0</v>
      </c>
      <c r="G171" s="201">
        <v>0</v>
      </c>
      <c r="H171" s="201">
        <v>0</v>
      </c>
      <c r="I171" s="201">
        <v>0</v>
      </c>
      <c r="J171" s="201">
        <v>38388663.32</v>
      </c>
      <c r="K171" s="201">
        <v>0</v>
      </c>
      <c r="L171" s="201">
        <v>218859073</v>
      </c>
      <c r="M171" s="202">
        <v>257279473.69</v>
      </c>
      <c r="N171" s="201">
        <v>0</v>
      </c>
      <c r="O171" s="203">
        <v>257279473.69</v>
      </c>
      <c r="P171" s="204"/>
      <c r="Q171" s="204"/>
      <c r="R171" s="92"/>
    </row>
    <row r="172" spans="1:18" ht="12" customHeight="1">
      <c r="A172" s="69" t="s">
        <v>455</v>
      </c>
      <c r="B172" s="85" t="s">
        <v>456</v>
      </c>
      <c r="C172" s="90" t="s">
        <v>457</v>
      </c>
      <c r="D172" s="201">
        <v>0</v>
      </c>
      <c r="E172" s="201">
        <v>0</v>
      </c>
      <c r="F172" s="201">
        <v>0</v>
      </c>
      <c r="G172" s="201">
        <v>0</v>
      </c>
      <c r="H172" s="201">
        <v>0</v>
      </c>
      <c r="I172" s="201">
        <v>0</v>
      </c>
      <c r="J172" s="201">
        <v>1277576.58</v>
      </c>
      <c r="K172" s="201">
        <v>0</v>
      </c>
      <c r="L172" s="201">
        <v>0</v>
      </c>
      <c r="M172" s="202">
        <v>1277576.58</v>
      </c>
      <c r="N172" s="201">
        <v>0</v>
      </c>
      <c r="O172" s="203">
        <v>1277576.58</v>
      </c>
      <c r="P172" s="204"/>
      <c r="Q172" s="204"/>
      <c r="R172" s="92"/>
    </row>
    <row r="173" spans="1:18" ht="12" customHeight="1">
      <c r="A173" s="69" t="s">
        <v>458</v>
      </c>
      <c r="B173" s="85" t="s">
        <v>459</v>
      </c>
      <c r="C173" s="90" t="s">
        <v>460</v>
      </c>
      <c r="D173" s="201">
        <v>0</v>
      </c>
      <c r="E173" s="201">
        <v>0</v>
      </c>
      <c r="F173" s="201">
        <v>0</v>
      </c>
      <c r="G173" s="201">
        <v>0</v>
      </c>
      <c r="H173" s="201">
        <v>0</v>
      </c>
      <c r="I173" s="201">
        <v>0</v>
      </c>
      <c r="J173" s="201">
        <v>0</v>
      </c>
      <c r="K173" s="201">
        <v>0</v>
      </c>
      <c r="L173" s="201">
        <v>0</v>
      </c>
      <c r="M173" s="202">
        <v>0</v>
      </c>
      <c r="N173" s="201">
        <v>0</v>
      </c>
      <c r="O173" s="203">
        <v>0</v>
      </c>
      <c r="P173" s="204"/>
      <c r="Q173" s="204"/>
      <c r="R173" s="92"/>
    </row>
    <row r="174" spans="1:18" ht="12" customHeight="1">
      <c r="A174" s="69" t="s">
        <v>461</v>
      </c>
      <c r="B174" s="85" t="s">
        <v>462</v>
      </c>
      <c r="C174" s="90" t="s">
        <v>463</v>
      </c>
      <c r="D174" s="201">
        <v>0</v>
      </c>
      <c r="E174" s="201">
        <v>0</v>
      </c>
      <c r="F174" s="201">
        <v>0</v>
      </c>
      <c r="G174" s="201">
        <v>0</v>
      </c>
      <c r="H174" s="201">
        <v>0</v>
      </c>
      <c r="I174" s="201">
        <v>0</v>
      </c>
      <c r="J174" s="201">
        <v>0</v>
      </c>
      <c r="K174" s="201">
        <v>0</v>
      </c>
      <c r="L174" s="201">
        <v>0</v>
      </c>
      <c r="M174" s="202">
        <v>0</v>
      </c>
      <c r="N174" s="201">
        <v>0</v>
      </c>
      <c r="O174" s="203">
        <v>0</v>
      </c>
      <c r="P174" s="204"/>
      <c r="Q174" s="204"/>
      <c r="R174" s="92"/>
    </row>
    <row r="175" spans="1:18" ht="12" customHeight="1">
      <c r="A175" s="69" t="s">
        <v>464</v>
      </c>
      <c r="B175" s="85" t="s">
        <v>465</v>
      </c>
      <c r="C175" s="90" t="s">
        <v>466</v>
      </c>
      <c r="D175" s="201">
        <v>0</v>
      </c>
      <c r="E175" s="201">
        <v>0</v>
      </c>
      <c r="F175" s="201">
        <v>0</v>
      </c>
      <c r="G175" s="201">
        <v>0</v>
      </c>
      <c r="H175" s="201">
        <v>0</v>
      </c>
      <c r="I175" s="201">
        <v>0</v>
      </c>
      <c r="J175" s="201">
        <v>-1675000</v>
      </c>
      <c r="K175" s="201">
        <v>0</v>
      </c>
      <c r="L175" s="201">
        <v>0</v>
      </c>
      <c r="M175" s="202">
        <v>-1675000</v>
      </c>
      <c r="N175" s="201">
        <v>0</v>
      </c>
      <c r="O175" s="203">
        <v>-1675000</v>
      </c>
      <c r="P175" s="204"/>
      <c r="Q175" s="204"/>
      <c r="R175" s="92"/>
    </row>
    <row r="176" spans="1:18" ht="12" customHeight="1">
      <c r="A176" s="69" t="s">
        <v>467</v>
      </c>
      <c r="B176" s="85" t="s">
        <v>468</v>
      </c>
      <c r="C176" s="90" t="s">
        <v>469</v>
      </c>
      <c r="D176" s="201">
        <v>0</v>
      </c>
      <c r="E176" s="201">
        <v>0</v>
      </c>
      <c r="F176" s="201">
        <v>0</v>
      </c>
      <c r="G176" s="201">
        <v>0</v>
      </c>
      <c r="H176" s="201">
        <v>0</v>
      </c>
      <c r="I176" s="201">
        <v>0</v>
      </c>
      <c r="J176" s="201">
        <v>-520365.3</v>
      </c>
      <c r="K176" s="201">
        <v>0</v>
      </c>
      <c r="L176" s="201">
        <v>0</v>
      </c>
      <c r="M176" s="202">
        <v>-520365.3</v>
      </c>
      <c r="N176" s="201">
        <v>0</v>
      </c>
      <c r="O176" s="203">
        <v>-520365.3</v>
      </c>
      <c r="P176" s="204"/>
      <c r="Q176" s="204"/>
      <c r="R176" s="92"/>
    </row>
    <row r="177" spans="1:18" ht="12" customHeight="1">
      <c r="A177" s="69" t="s">
        <v>470</v>
      </c>
      <c r="B177" s="85" t="s">
        <v>471</v>
      </c>
      <c r="C177" s="90" t="s">
        <v>472</v>
      </c>
      <c r="D177" s="201">
        <v>0</v>
      </c>
      <c r="E177" s="201">
        <v>0</v>
      </c>
      <c r="F177" s="201">
        <v>0</v>
      </c>
      <c r="G177" s="201">
        <v>0</v>
      </c>
      <c r="H177" s="201">
        <v>0</v>
      </c>
      <c r="I177" s="201">
        <v>0</v>
      </c>
      <c r="J177" s="201">
        <v>32058979.07</v>
      </c>
      <c r="K177" s="201">
        <v>0</v>
      </c>
      <c r="L177" s="201">
        <v>0</v>
      </c>
      <c r="M177" s="202">
        <v>32058979.07</v>
      </c>
      <c r="N177" s="201">
        <v>0</v>
      </c>
      <c r="O177" s="203">
        <v>32058979.07</v>
      </c>
      <c r="P177" s="204"/>
      <c r="Q177" s="204"/>
      <c r="R177" s="92"/>
    </row>
    <row r="178" spans="1:18" ht="12" customHeight="1">
      <c r="A178" s="69" t="s">
        <v>473</v>
      </c>
      <c r="B178" s="85" t="s">
        <v>474</v>
      </c>
      <c r="C178" s="90" t="s">
        <v>475</v>
      </c>
      <c r="D178" s="201">
        <v>0</v>
      </c>
      <c r="E178" s="201">
        <v>0</v>
      </c>
      <c r="F178" s="201">
        <v>0</v>
      </c>
      <c r="G178" s="201">
        <v>0</v>
      </c>
      <c r="H178" s="201">
        <v>0</v>
      </c>
      <c r="I178" s="201">
        <v>0</v>
      </c>
      <c r="J178" s="201">
        <v>0</v>
      </c>
      <c r="K178" s="201">
        <v>0</v>
      </c>
      <c r="L178" s="201">
        <v>2954951326.6300001</v>
      </c>
      <c r="M178" s="202">
        <v>2954951326.6300001</v>
      </c>
      <c r="N178" s="201">
        <v>-100446886.11</v>
      </c>
      <c r="O178" s="203">
        <v>2854504440.52</v>
      </c>
      <c r="P178" s="204"/>
      <c r="Q178" s="204"/>
      <c r="R178" s="92"/>
    </row>
    <row r="179" spans="1:18" ht="12" customHeight="1">
      <c r="A179" s="69" t="s">
        <v>476</v>
      </c>
      <c r="B179" s="85" t="s">
        <v>477</v>
      </c>
      <c r="C179" s="90" t="s">
        <v>478</v>
      </c>
      <c r="D179" s="201">
        <v>-1981121.84</v>
      </c>
      <c r="E179" s="201">
        <v>0</v>
      </c>
      <c r="F179" s="201">
        <v>0</v>
      </c>
      <c r="G179" s="201">
        <v>0</v>
      </c>
      <c r="H179" s="201">
        <v>0</v>
      </c>
      <c r="I179" s="201">
        <v>39800.47</v>
      </c>
      <c r="J179" s="201">
        <v>-3026628.7</v>
      </c>
      <c r="K179" s="201">
        <v>0</v>
      </c>
      <c r="L179" s="201">
        <v>2745343</v>
      </c>
      <c r="M179" s="202">
        <v>-2222607.0700000003</v>
      </c>
      <c r="N179" s="201">
        <v>-879365.3</v>
      </c>
      <c r="O179" s="203">
        <v>-3101972.37</v>
      </c>
      <c r="P179" s="204"/>
      <c r="Q179" s="204"/>
      <c r="R179" s="92"/>
    </row>
    <row r="180" spans="1:18" ht="12" customHeight="1">
      <c r="B180" s="96"/>
      <c r="C180" s="90"/>
      <c r="D180" s="216"/>
      <c r="E180" s="216"/>
      <c r="F180" s="216"/>
      <c r="G180" s="216"/>
      <c r="H180" s="216"/>
      <c r="I180" s="216"/>
      <c r="J180" s="216"/>
      <c r="K180" s="216"/>
      <c r="L180" s="216"/>
      <c r="M180" s="216"/>
      <c r="N180" s="216"/>
      <c r="O180" s="216"/>
      <c r="P180" s="204"/>
      <c r="Q180" s="204"/>
      <c r="R180" s="92"/>
    </row>
    <row r="181" spans="1:18" ht="12" customHeight="1">
      <c r="B181" s="97" t="s">
        <v>479</v>
      </c>
      <c r="C181" s="90"/>
      <c r="D181" s="217">
        <v>-659843428.08999991</v>
      </c>
      <c r="E181" s="217">
        <v>80188812.939999998</v>
      </c>
      <c r="F181" s="217">
        <v>162846848.31000003</v>
      </c>
      <c r="G181" s="217">
        <v>165764647.27000004</v>
      </c>
      <c r="H181" s="217">
        <v>20306433.409999996</v>
      </c>
      <c r="I181" s="217">
        <v>22195.590000000004</v>
      </c>
      <c r="J181" s="217">
        <v>1060473311.4900002</v>
      </c>
      <c r="K181" s="217">
        <v>810299.94000000006</v>
      </c>
      <c r="L181" s="217">
        <v>4172330552.3400002</v>
      </c>
      <c r="M181" s="217">
        <v>5002899673.2000008</v>
      </c>
      <c r="N181" s="217">
        <v>-101326251.41</v>
      </c>
      <c r="O181" s="217">
        <v>4901573421.7900009</v>
      </c>
      <c r="P181" s="204"/>
      <c r="Q181" s="204"/>
      <c r="R181" s="92"/>
    </row>
    <row r="182" spans="1:18" ht="12" customHeight="1">
      <c r="B182" s="96"/>
      <c r="C182" s="90"/>
      <c r="D182" s="218"/>
      <c r="E182" s="218"/>
      <c r="F182" s="218"/>
      <c r="G182" s="218"/>
      <c r="H182" s="218"/>
      <c r="I182" s="218"/>
      <c r="J182" s="218"/>
      <c r="K182" s="218"/>
      <c r="L182" s="218"/>
      <c r="M182" s="218"/>
      <c r="N182" s="218"/>
      <c r="O182" s="219"/>
      <c r="P182" s="204"/>
      <c r="Q182" s="204"/>
      <c r="R182" s="92"/>
    </row>
    <row r="183" spans="1:18" ht="12" customHeight="1">
      <c r="B183" s="98" t="s">
        <v>480</v>
      </c>
      <c r="C183" s="99"/>
      <c r="D183" s="220"/>
      <c r="E183" s="220"/>
      <c r="F183" s="220"/>
      <c r="G183" s="220"/>
      <c r="H183" s="220"/>
      <c r="I183" s="220"/>
      <c r="J183" s="220"/>
      <c r="K183" s="220"/>
      <c r="L183" s="220"/>
      <c r="M183" s="220"/>
      <c r="N183" s="220"/>
      <c r="O183" s="203"/>
      <c r="P183" s="204"/>
      <c r="Q183" s="204"/>
      <c r="R183" s="92"/>
    </row>
    <row r="184" spans="1:18" ht="12" customHeight="1">
      <c r="B184" s="100"/>
      <c r="C184" s="83"/>
      <c r="D184" s="220"/>
      <c r="E184" s="220"/>
      <c r="F184" s="220"/>
      <c r="G184" s="220"/>
      <c r="H184" s="220"/>
      <c r="I184" s="220"/>
      <c r="J184" s="220"/>
      <c r="K184" s="220"/>
      <c r="L184" s="220"/>
      <c r="M184" s="220"/>
      <c r="N184" s="220"/>
      <c r="O184" s="203"/>
      <c r="P184" s="204"/>
      <c r="Q184" s="204"/>
      <c r="R184" s="92"/>
    </row>
    <row r="185" spans="1:18" ht="12" customHeight="1">
      <c r="A185" s="69" t="s">
        <v>481</v>
      </c>
      <c r="B185" s="85" t="s">
        <v>482</v>
      </c>
      <c r="C185" s="89" t="s">
        <v>483</v>
      </c>
      <c r="D185" s="201">
        <v>53553158.079999998</v>
      </c>
      <c r="E185" s="201">
        <v>0</v>
      </c>
      <c r="F185" s="201">
        <v>0</v>
      </c>
      <c r="G185" s="201">
        <v>0</v>
      </c>
      <c r="H185" s="201">
        <v>0</v>
      </c>
      <c r="I185" s="201">
        <v>0</v>
      </c>
      <c r="J185" s="201">
        <v>0</v>
      </c>
      <c r="K185" s="201">
        <v>0</v>
      </c>
      <c r="L185" s="201">
        <v>0</v>
      </c>
      <c r="M185" s="202">
        <v>53553158.079999998</v>
      </c>
      <c r="N185" s="201">
        <v>-386760.01</v>
      </c>
      <c r="O185" s="203">
        <v>53166398.07</v>
      </c>
      <c r="P185" s="204" t="s">
        <v>1471</v>
      </c>
      <c r="Q185" s="204"/>
      <c r="R185" s="92"/>
    </row>
    <row r="186" spans="1:18" ht="12" customHeight="1">
      <c r="A186" s="69" t="s">
        <v>484</v>
      </c>
      <c r="B186" s="85" t="s">
        <v>485</v>
      </c>
      <c r="C186" s="89" t="s">
        <v>486</v>
      </c>
      <c r="D186" s="201">
        <v>438519432.19999999</v>
      </c>
      <c r="E186" s="201">
        <v>0</v>
      </c>
      <c r="F186" s="201">
        <v>0</v>
      </c>
      <c r="G186" s="201">
        <v>0</v>
      </c>
      <c r="H186" s="201">
        <v>0</v>
      </c>
      <c r="I186" s="201">
        <v>0</v>
      </c>
      <c r="J186" s="201">
        <v>0</v>
      </c>
      <c r="K186" s="201">
        <v>0</v>
      </c>
      <c r="L186" s="201">
        <v>0</v>
      </c>
      <c r="M186" s="202">
        <v>438519432.19999999</v>
      </c>
      <c r="N186" s="201">
        <v>-356231482.16999996</v>
      </c>
      <c r="O186" s="203">
        <v>82287950.030000031</v>
      </c>
      <c r="P186" s="204" t="s">
        <v>1471</v>
      </c>
      <c r="Q186" s="204"/>
      <c r="R186" s="92"/>
    </row>
    <row r="187" spans="1:18" ht="12" customHeight="1">
      <c r="A187" s="69" t="s">
        <v>487</v>
      </c>
      <c r="B187" s="85" t="s">
        <v>488</v>
      </c>
      <c r="C187" s="89" t="s">
        <v>489</v>
      </c>
      <c r="D187" s="201">
        <v>130651002.10000001</v>
      </c>
      <c r="E187" s="201">
        <v>0</v>
      </c>
      <c r="F187" s="201">
        <v>0</v>
      </c>
      <c r="G187" s="201">
        <v>0</v>
      </c>
      <c r="H187" s="201">
        <v>0</v>
      </c>
      <c r="I187" s="201">
        <v>0</v>
      </c>
      <c r="J187" s="201">
        <v>0</v>
      </c>
      <c r="K187" s="201">
        <v>0</v>
      </c>
      <c r="L187" s="201">
        <v>0</v>
      </c>
      <c r="M187" s="202">
        <v>130651002.10000001</v>
      </c>
      <c r="N187" s="201">
        <v>-72808.97</v>
      </c>
      <c r="O187" s="203">
        <v>130578193.13000001</v>
      </c>
      <c r="P187" s="204" t="s">
        <v>1471</v>
      </c>
      <c r="Q187" s="204"/>
      <c r="R187" s="92"/>
    </row>
    <row r="188" spans="1:18" ht="12" customHeight="1">
      <c r="A188" s="69" t="s">
        <v>490</v>
      </c>
      <c r="B188" s="85" t="s">
        <v>1472</v>
      </c>
      <c r="C188" s="89" t="s">
        <v>491</v>
      </c>
      <c r="D188" s="201">
        <v>15708484.68</v>
      </c>
      <c r="E188" s="201">
        <v>0</v>
      </c>
      <c r="F188" s="201">
        <v>0</v>
      </c>
      <c r="G188" s="201">
        <v>0</v>
      </c>
      <c r="H188" s="201">
        <v>0</v>
      </c>
      <c r="I188" s="201">
        <v>0</v>
      </c>
      <c r="J188" s="201">
        <v>0</v>
      </c>
      <c r="K188" s="201">
        <v>0</v>
      </c>
      <c r="L188" s="201">
        <v>0</v>
      </c>
      <c r="M188" s="202">
        <v>15708484.68</v>
      </c>
      <c r="N188" s="201">
        <v>0</v>
      </c>
      <c r="O188" s="203">
        <v>15708484.68</v>
      </c>
      <c r="P188" s="204" t="s">
        <v>1471</v>
      </c>
      <c r="Q188" s="204"/>
      <c r="R188" s="92"/>
    </row>
    <row r="189" spans="1:18" ht="12" customHeight="1">
      <c r="A189" s="69" t="s">
        <v>492</v>
      </c>
      <c r="B189" s="85" t="s">
        <v>493</v>
      </c>
      <c r="C189" s="89" t="s">
        <v>494</v>
      </c>
      <c r="D189" s="201">
        <v>23733781.459999997</v>
      </c>
      <c r="E189" s="201">
        <v>0</v>
      </c>
      <c r="F189" s="201">
        <v>0</v>
      </c>
      <c r="G189" s="201">
        <v>0</v>
      </c>
      <c r="H189" s="201">
        <v>0</v>
      </c>
      <c r="I189" s="201">
        <v>0</v>
      </c>
      <c r="J189" s="201">
        <v>0</v>
      </c>
      <c r="K189" s="201">
        <v>0</v>
      </c>
      <c r="L189" s="201">
        <v>0</v>
      </c>
      <c r="M189" s="202">
        <v>23733781.459999997</v>
      </c>
      <c r="N189" s="201">
        <v>0</v>
      </c>
      <c r="O189" s="203">
        <v>23733781.459999997</v>
      </c>
      <c r="P189" s="204" t="s">
        <v>1471</v>
      </c>
      <c r="Q189" s="204"/>
      <c r="R189" s="92"/>
    </row>
    <row r="190" spans="1:18" ht="12" customHeight="1">
      <c r="A190" s="69" t="s">
        <v>495</v>
      </c>
      <c r="B190" s="85" t="s">
        <v>496</v>
      </c>
      <c r="C190" s="89" t="s">
        <v>497</v>
      </c>
      <c r="D190" s="201">
        <v>1113858.1299999999</v>
      </c>
      <c r="E190" s="201">
        <v>0</v>
      </c>
      <c r="F190" s="201">
        <v>0</v>
      </c>
      <c r="G190" s="201">
        <v>0</v>
      </c>
      <c r="H190" s="201">
        <v>0</v>
      </c>
      <c r="I190" s="201">
        <v>0</v>
      </c>
      <c r="J190" s="201">
        <v>0</v>
      </c>
      <c r="K190" s="201">
        <v>0</v>
      </c>
      <c r="L190" s="201">
        <v>0</v>
      </c>
      <c r="M190" s="202">
        <v>1113858.1299999999</v>
      </c>
      <c r="N190" s="201">
        <v>0</v>
      </c>
      <c r="O190" s="203">
        <v>1113858.1299999999</v>
      </c>
      <c r="P190" s="204" t="s">
        <v>1471</v>
      </c>
      <c r="Q190" s="204"/>
      <c r="R190" s="92"/>
    </row>
    <row r="191" spans="1:18" ht="12" customHeight="1">
      <c r="A191" s="69" t="s">
        <v>498</v>
      </c>
      <c r="B191" s="85" t="s">
        <v>499</v>
      </c>
      <c r="C191" s="89" t="s">
        <v>500</v>
      </c>
      <c r="D191" s="201">
        <v>0</v>
      </c>
      <c r="E191" s="201">
        <v>0</v>
      </c>
      <c r="F191" s="201">
        <v>0</v>
      </c>
      <c r="G191" s="201">
        <v>0</v>
      </c>
      <c r="H191" s="201">
        <v>0</v>
      </c>
      <c r="I191" s="201">
        <v>0</v>
      </c>
      <c r="J191" s="201">
        <v>0</v>
      </c>
      <c r="K191" s="201">
        <v>0</v>
      </c>
      <c r="L191" s="201">
        <v>0</v>
      </c>
      <c r="M191" s="202">
        <v>0</v>
      </c>
      <c r="N191" s="201">
        <v>0</v>
      </c>
      <c r="O191" s="203">
        <v>0</v>
      </c>
      <c r="P191" s="204" t="s">
        <v>1471</v>
      </c>
      <c r="Q191" s="204"/>
      <c r="R191" s="92"/>
    </row>
    <row r="192" spans="1:18" ht="12" customHeight="1">
      <c r="A192" s="69" t="s">
        <v>501</v>
      </c>
      <c r="B192" s="85" t="s">
        <v>502</v>
      </c>
      <c r="C192" s="89" t="s">
        <v>503</v>
      </c>
      <c r="D192" s="201">
        <v>795950.6</v>
      </c>
      <c r="E192" s="201">
        <v>26210.15</v>
      </c>
      <c r="F192" s="201">
        <v>0</v>
      </c>
      <c r="G192" s="201">
        <v>0</v>
      </c>
      <c r="H192" s="201">
        <v>0</v>
      </c>
      <c r="I192" s="201">
        <v>0</v>
      </c>
      <c r="J192" s="201">
        <v>0</v>
      </c>
      <c r="K192" s="201">
        <v>0</v>
      </c>
      <c r="L192" s="201">
        <v>0</v>
      </c>
      <c r="M192" s="202">
        <v>822160.75</v>
      </c>
      <c r="N192" s="201">
        <v>0</v>
      </c>
      <c r="O192" s="203">
        <v>822160.75</v>
      </c>
      <c r="P192" s="204" t="s">
        <v>1471</v>
      </c>
      <c r="Q192" s="204"/>
      <c r="R192" s="92"/>
    </row>
    <row r="193" spans="1:18" ht="12" customHeight="1">
      <c r="A193" s="69" t="s">
        <v>504</v>
      </c>
      <c r="B193" s="85" t="s">
        <v>505</v>
      </c>
      <c r="C193" s="89" t="s">
        <v>506</v>
      </c>
      <c r="D193" s="201">
        <v>3969550.4000000008</v>
      </c>
      <c r="E193" s="201">
        <v>0</v>
      </c>
      <c r="F193" s="201">
        <v>0</v>
      </c>
      <c r="G193" s="201">
        <v>0</v>
      </c>
      <c r="H193" s="201">
        <v>0</v>
      </c>
      <c r="I193" s="201">
        <v>0</v>
      </c>
      <c r="J193" s="201">
        <v>0</v>
      </c>
      <c r="K193" s="201">
        <v>0</v>
      </c>
      <c r="L193" s="201">
        <v>0</v>
      </c>
      <c r="M193" s="202">
        <v>3969550.4000000008</v>
      </c>
      <c r="N193" s="201">
        <v>0</v>
      </c>
      <c r="O193" s="203">
        <v>3969550.4000000008</v>
      </c>
      <c r="P193" s="204" t="s">
        <v>1471</v>
      </c>
      <c r="Q193" s="204"/>
      <c r="R193" s="92"/>
    </row>
    <row r="194" spans="1:18" ht="12" customHeight="1">
      <c r="A194" s="69" t="s">
        <v>507</v>
      </c>
      <c r="B194" s="85" t="s">
        <v>508</v>
      </c>
      <c r="C194" s="90" t="s">
        <v>509</v>
      </c>
      <c r="D194" s="201">
        <v>62712449.390000001</v>
      </c>
      <c r="E194" s="201">
        <v>0</v>
      </c>
      <c r="F194" s="201">
        <v>0</v>
      </c>
      <c r="G194" s="201">
        <v>0</v>
      </c>
      <c r="H194" s="201">
        <v>0</v>
      </c>
      <c r="I194" s="201">
        <v>0</v>
      </c>
      <c r="J194" s="201">
        <v>0</v>
      </c>
      <c r="K194" s="201">
        <v>0</v>
      </c>
      <c r="L194" s="201">
        <v>0</v>
      </c>
      <c r="M194" s="202">
        <v>62712449.390000001</v>
      </c>
      <c r="N194" s="201">
        <v>0</v>
      </c>
      <c r="O194" s="203">
        <v>62712449.390000001</v>
      </c>
      <c r="P194" s="204" t="s">
        <v>1471</v>
      </c>
      <c r="Q194" s="204"/>
      <c r="R194" s="103"/>
    </row>
    <row r="195" spans="1:18" ht="12" customHeight="1">
      <c r="A195" s="69" t="s">
        <v>510</v>
      </c>
      <c r="B195" s="85" t="s">
        <v>511</v>
      </c>
      <c r="C195" s="90" t="s">
        <v>512</v>
      </c>
      <c r="D195" s="201">
        <v>15411098.389999997</v>
      </c>
      <c r="E195" s="201">
        <v>0</v>
      </c>
      <c r="F195" s="201">
        <v>0</v>
      </c>
      <c r="G195" s="201">
        <v>0</v>
      </c>
      <c r="H195" s="201">
        <v>0</v>
      </c>
      <c r="I195" s="201">
        <v>0</v>
      </c>
      <c r="J195" s="201">
        <v>0</v>
      </c>
      <c r="K195" s="201">
        <v>0</v>
      </c>
      <c r="L195" s="201">
        <v>0</v>
      </c>
      <c r="M195" s="202">
        <v>15411098.389999997</v>
      </c>
      <c r="N195" s="201">
        <v>0</v>
      </c>
      <c r="O195" s="203">
        <v>15411098.389999997</v>
      </c>
      <c r="P195" s="204" t="s">
        <v>1471</v>
      </c>
      <c r="Q195" s="204"/>
      <c r="R195" s="103"/>
    </row>
    <row r="196" spans="1:18" ht="12" customHeight="1">
      <c r="A196" s="69" t="s">
        <v>513</v>
      </c>
      <c r="B196" s="85" t="s">
        <v>1473</v>
      </c>
      <c r="C196" s="90" t="s">
        <v>514</v>
      </c>
      <c r="D196" s="201">
        <v>1359759.8400000003</v>
      </c>
      <c r="E196" s="201">
        <v>0</v>
      </c>
      <c r="F196" s="201">
        <v>0</v>
      </c>
      <c r="G196" s="201">
        <v>0</v>
      </c>
      <c r="H196" s="201">
        <v>0</v>
      </c>
      <c r="I196" s="201">
        <v>0</v>
      </c>
      <c r="J196" s="201">
        <v>0</v>
      </c>
      <c r="K196" s="201">
        <v>0</v>
      </c>
      <c r="L196" s="201">
        <v>0</v>
      </c>
      <c r="M196" s="202">
        <v>1359759.8400000003</v>
      </c>
      <c r="N196" s="201">
        <v>0</v>
      </c>
      <c r="O196" s="203">
        <v>1359759.8400000003</v>
      </c>
      <c r="P196" s="204" t="s">
        <v>1471</v>
      </c>
      <c r="Q196" s="204"/>
      <c r="R196" s="92"/>
    </row>
    <row r="197" spans="1:18" ht="12" customHeight="1">
      <c r="A197" s="69" t="s">
        <v>515</v>
      </c>
      <c r="B197" s="85" t="s">
        <v>516</v>
      </c>
      <c r="C197" s="90" t="s">
        <v>517</v>
      </c>
      <c r="D197" s="201">
        <v>5829355.5999999996</v>
      </c>
      <c r="E197" s="201">
        <v>0</v>
      </c>
      <c r="F197" s="201">
        <v>0</v>
      </c>
      <c r="G197" s="201">
        <v>0</v>
      </c>
      <c r="H197" s="201">
        <v>0</v>
      </c>
      <c r="I197" s="201">
        <v>0</v>
      </c>
      <c r="J197" s="201">
        <v>0</v>
      </c>
      <c r="K197" s="201">
        <v>0</v>
      </c>
      <c r="L197" s="201">
        <v>0</v>
      </c>
      <c r="M197" s="202">
        <v>5829355.5999999996</v>
      </c>
      <c r="N197" s="201">
        <v>0</v>
      </c>
      <c r="O197" s="203">
        <v>5829355.5999999996</v>
      </c>
      <c r="P197" s="204" t="s">
        <v>1471</v>
      </c>
      <c r="Q197" s="204"/>
      <c r="R197" s="92"/>
    </row>
    <row r="198" spans="1:18" ht="12" customHeight="1">
      <c r="A198" s="69" t="s">
        <v>518</v>
      </c>
      <c r="B198" s="85" t="s">
        <v>519</v>
      </c>
      <c r="C198" s="89" t="s">
        <v>520</v>
      </c>
      <c r="D198" s="201">
        <v>28434</v>
      </c>
      <c r="E198" s="201">
        <v>0</v>
      </c>
      <c r="F198" s="201">
        <v>0</v>
      </c>
      <c r="G198" s="201">
        <v>0</v>
      </c>
      <c r="H198" s="201">
        <v>0</v>
      </c>
      <c r="I198" s="201">
        <v>0</v>
      </c>
      <c r="J198" s="201">
        <v>0</v>
      </c>
      <c r="K198" s="201">
        <v>0</v>
      </c>
      <c r="L198" s="201">
        <v>0</v>
      </c>
      <c r="M198" s="202">
        <v>28434</v>
      </c>
      <c r="N198" s="201">
        <v>0</v>
      </c>
      <c r="O198" s="203">
        <v>28434</v>
      </c>
      <c r="P198" s="204" t="s">
        <v>1471</v>
      </c>
      <c r="Q198" s="204"/>
      <c r="R198" s="92"/>
    </row>
    <row r="199" spans="1:18" ht="12" customHeight="1">
      <c r="A199" s="69" t="s">
        <v>521</v>
      </c>
      <c r="B199" s="85" t="s">
        <v>522</v>
      </c>
      <c r="C199" s="90" t="s">
        <v>523</v>
      </c>
      <c r="D199" s="201">
        <v>0</v>
      </c>
      <c r="E199" s="201">
        <v>0</v>
      </c>
      <c r="F199" s="201">
        <v>0</v>
      </c>
      <c r="G199" s="201">
        <v>0</v>
      </c>
      <c r="H199" s="201">
        <v>0</v>
      </c>
      <c r="I199" s="201">
        <v>0</v>
      </c>
      <c r="J199" s="201">
        <v>0</v>
      </c>
      <c r="K199" s="201">
        <v>0</v>
      </c>
      <c r="L199" s="201">
        <v>0</v>
      </c>
      <c r="M199" s="202">
        <v>0</v>
      </c>
      <c r="N199" s="201">
        <v>0</v>
      </c>
      <c r="O199" s="203">
        <v>0</v>
      </c>
      <c r="P199" s="204" t="s">
        <v>1471</v>
      </c>
      <c r="Q199" s="204"/>
      <c r="R199" s="92"/>
    </row>
    <row r="200" spans="1:18" ht="12" customHeight="1">
      <c r="A200" s="69" t="s">
        <v>524</v>
      </c>
      <c r="B200" s="85" t="s">
        <v>525</v>
      </c>
      <c r="C200" s="90" t="s">
        <v>526</v>
      </c>
      <c r="D200" s="201">
        <v>29430</v>
      </c>
      <c r="E200" s="201">
        <v>0</v>
      </c>
      <c r="F200" s="201">
        <v>0</v>
      </c>
      <c r="G200" s="201">
        <v>0</v>
      </c>
      <c r="H200" s="201">
        <v>0</v>
      </c>
      <c r="I200" s="201">
        <v>0</v>
      </c>
      <c r="J200" s="201">
        <v>0</v>
      </c>
      <c r="K200" s="201">
        <v>0</v>
      </c>
      <c r="L200" s="201">
        <v>0</v>
      </c>
      <c r="M200" s="202">
        <v>29430</v>
      </c>
      <c r="N200" s="201">
        <v>0</v>
      </c>
      <c r="O200" s="203">
        <v>29430</v>
      </c>
      <c r="P200" s="204" t="s">
        <v>1471</v>
      </c>
      <c r="Q200" s="204"/>
      <c r="R200" s="92"/>
    </row>
    <row r="201" spans="1:18" ht="12" customHeight="1">
      <c r="B201" s="104"/>
      <c r="C201" s="90"/>
      <c r="D201" s="216"/>
      <c r="E201" s="216"/>
      <c r="F201" s="216"/>
      <c r="G201" s="216"/>
      <c r="H201" s="216"/>
      <c r="I201" s="216"/>
      <c r="J201" s="216"/>
      <c r="K201" s="216"/>
      <c r="L201" s="216"/>
      <c r="M201" s="216"/>
      <c r="N201" s="216"/>
      <c r="O201" s="216"/>
      <c r="P201" s="204"/>
      <c r="Q201" s="204"/>
      <c r="R201" s="92"/>
    </row>
    <row r="202" spans="1:18" ht="12" customHeight="1">
      <c r="B202" s="97" t="s">
        <v>527</v>
      </c>
      <c r="C202" s="90"/>
      <c r="D202" s="217">
        <v>753415744.87</v>
      </c>
      <c r="E202" s="217">
        <v>26210.15</v>
      </c>
      <c r="F202" s="217">
        <v>0</v>
      </c>
      <c r="G202" s="217">
        <v>0</v>
      </c>
      <c r="H202" s="217">
        <v>0</v>
      </c>
      <c r="I202" s="217">
        <v>0</v>
      </c>
      <c r="J202" s="217">
        <v>0</v>
      </c>
      <c r="K202" s="217">
        <v>0</v>
      </c>
      <c r="L202" s="217">
        <v>0</v>
      </c>
      <c r="M202" s="217">
        <v>753441955.01999998</v>
      </c>
      <c r="N202" s="217">
        <v>-356691051.14999998</v>
      </c>
      <c r="O202" s="217">
        <v>396750903.87</v>
      </c>
      <c r="P202" s="204"/>
      <c r="Q202" s="204"/>
      <c r="R202" s="92"/>
    </row>
    <row r="203" spans="1:18" ht="12" customHeight="1">
      <c r="B203" s="104"/>
      <c r="C203" s="90"/>
      <c r="D203" s="218"/>
      <c r="E203" s="218"/>
      <c r="F203" s="218"/>
      <c r="G203" s="218"/>
      <c r="H203" s="218"/>
      <c r="I203" s="218"/>
      <c r="J203" s="218"/>
      <c r="K203" s="218"/>
      <c r="L203" s="218"/>
      <c r="M203" s="218"/>
      <c r="N203" s="218"/>
      <c r="O203" s="219"/>
      <c r="P203" s="204"/>
      <c r="Q203" s="204"/>
      <c r="R203" s="92"/>
    </row>
    <row r="204" spans="1:18" ht="12" customHeight="1">
      <c r="A204" s="69" t="s">
        <v>528</v>
      </c>
      <c r="B204" s="94" t="s">
        <v>529</v>
      </c>
      <c r="C204" s="95" t="s">
        <v>530</v>
      </c>
      <c r="D204" s="201">
        <v>0</v>
      </c>
      <c r="E204" s="201">
        <v>0</v>
      </c>
      <c r="F204" s="201">
        <v>0</v>
      </c>
      <c r="G204" s="201">
        <v>0</v>
      </c>
      <c r="H204" s="201">
        <v>0</v>
      </c>
      <c r="I204" s="201">
        <v>0</v>
      </c>
      <c r="J204" s="201">
        <v>0</v>
      </c>
      <c r="K204" s="201">
        <v>0</v>
      </c>
      <c r="L204" s="201">
        <v>0</v>
      </c>
      <c r="M204" s="202">
        <v>0</v>
      </c>
      <c r="N204" s="201">
        <v>0</v>
      </c>
      <c r="O204" s="203">
        <v>0</v>
      </c>
      <c r="P204" s="204" t="s">
        <v>1471</v>
      </c>
      <c r="Q204" s="204"/>
      <c r="R204" s="92"/>
    </row>
    <row r="205" spans="1:18" ht="12" customHeight="1">
      <c r="A205" s="69" t="s">
        <v>528</v>
      </c>
      <c r="B205" s="87" t="s">
        <v>531</v>
      </c>
      <c r="C205" s="89" t="s">
        <v>532</v>
      </c>
      <c r="D205" s="201">
        <v>21879.48</v>
      </c>
      <c r="E205" s="201">
        <v>0</v>
      </c>
      <c r="F205" s="201">
        <v>5012.75</v>
      </c>
      <c r="G205" s="201">
        <v>0</v>
      </c>
      <c r="H205" s="201">
        <v>0</v>
      </c>
      <c r="I205" s="201">
        <v>0</v>
      </c>
      <c r="J205" s="201">
        <v>0</v>
      </c>
      <c r="K205" s="201">
        <v>0</v>
      </c>
      <c r="L205" s="201">
        <v>0</v>
      </c>
      <c r="M205" s="202">
        <v>26892.23</v>
      </c>
      <c r="N205" s="201">
        <v>0</v>
      </c>
      <c r="O205" s="203">
        <v>26892.23</v>
      </c>
      <c r="P205" s="204" t="s">
        <v>1471</v>
      </c>
      <c r="Q205" s="204"/>
      <c r="R205" s="92"/>
    </row>
    <row r="206" spans="1:18" ht="12" customHeight="1">
      <c r="A206" s="69" t="s">
        <v>533</v>
      </c>
      <c r="B206" s="105" t="s">
        <v>534</v>
      </c>
      <c r="C206" s="89" t="s">
        <v>535</v>
      </c>
      <c r="D206" s="201">
        <v>21302672.879999999</v>
      </c>
      <c r="E206" s="201">
        <v>175247</v>
      </c>
      <c r="F206" s="201">
        <v>35421</v>
      </c>
      <c r="G206" s="201">
        <v>0</v>
      </c>
      <c r="H206" s="201">
        <v>0</v>
      </c>
      <c r="I206" s="201">
        <v>0</v>
      </c>
      <c r="J206" s="201">
        <v>0</v>
      </c>
      <c r="K206" s="201">
        <v>0</v>
      </c>
      <c r="L206" s="201">
        <v>0</v>
      </c>
      <c r="M206" s="202">
        <v>21513340.879999999</v>
      </c>
      <c r="N206" s="201">
        <v>0</v>
      </c>
      <c r="O206" s="203">
        <v>21513340.879999999</v>
      </c>
      <c r="P206" s="204" t="s">
        <v>1471</v>
      </c>
      <c r="Q206" s="204"/>
      <c r="R206" s="92"/>
    </row>
    <row r="207" spans="1:18" ht="12" customHeight="1">
      <c r="A207" s="69" t="s">
        <v>533</v>
      </c>
      <c r="B207" s="105" t="s">
        <v>536</v>
      </c>
      <c r="C207" s="89" t="s">
        <v>537</v>
      </c>
      <c r="D207" s="201">
        <v>-89830.32</v>
      </c>
      <c r="E207" s="201">
        <v>0</v>
      </c>
      <c r="F207" s="201">
        <v>0</v>
      </c>
      <c r="G207" s="201">
        <v>0</v>
      </c>
      <c r="H207" s="201">
        <v>0</v>
      </c>
      <c r="I207" s="201">
        <v>0</v>
      </c>
      <c r="J207" s="201">
        <v>0</v>
      </c>
      <c r="K207" s="201">
        <v>0</v>
      </c>
      <c r="L207" s="201">
        <v>0</v>
      </c>
      <c r="M207" s="202">
        <v>-89830.32</v>
      </c>
      <c r="N207" s="201">
        <v>0</v>
      </c>
      <c r="O207" s="203">
        <v>-89830.32</v>
      </c>
      <c r="P207" s="204" t="s">
        <v>1471</v>
      </c>
      <c r="Q207" s="204"/>
      <c r="R207" s="92"/>
    </row>
    <row r="208" spans="1:18" ht="12" customHeight="1">
      <c r="A208" s="69" t="s">
        <v>533</v>
      </c>
      <c r="B208" s="87" t="s">
        <v>538</v>
      </c>
      <c r="C208" s="89" t="s">
        <v>539</v>
      </c>
      <c r="D208" s="201">
        <v>49641.53</v>
      </c>
      <c r="E208" s="201">
        <v>0</v>
      </c>
      <c r="F208" s="201">
        <v>0</v>
      </c>
      <c r="G208" s="201">
        <v>0</v>
      </c>
      <c r="H208" s="201">
        <v>0</v>
      </c>
      <c r="I208" s="201">
        <v>0</v>
      </c>
      <c r="J208" s="201">
        <v>0</v>
      </c>
      <c r="K208" s="201">
        <v>0</v>
      </c>
      <c r="L208" s="201">
        <v>0</v>
      </c>
      <c r="M208" s="202">
        <v>49641.53</v>
      </c>
      <c r="N208" s="201">
        <v>0</v>
      </c>
      <c r="O208" s="203">
        <v>49641.53</v>
      </c>
      <c r="P208" s="204" t="s">
        <v>1471</v>
      </c>
      <c r="Q208" s="204"/>
      <c r="R208" s="92"/>
    </row>
    <row r="209" spans="1:18" ht="12" customHeight="1">
      <c r="A209" s="69" t="s">
        <v>540</v>
      </c>
      <c r="B209" s="105" t="s">
        <v>541</v>
      </c>
      <c r="C209" s="89" t="s">
        <v>542</v>
      </c>
      <c r="D209" s="201">
        <v>2846696.27</v>
      </c>
      <c r="E209" s="201">
        <v>0</v>
      </c>
      <c r="F209" s="201">
        <v>0</v>
      </c>
      <c r="G209" s="201">
        <v>0</v>
      </c>
      <c r="H209" s="201">
        <v>0</v>
      </c>
      <c r="I209" s="201">
        <v>0</v>
      </c>
      <c r="J209" s="201">
        <v>0</v>
      </c>
      <c r="K209" s="201">
        <v>0</v>
      </c>
      <c r="L209" s="201">
        <v>0</v>
      </c>
      <c r="M209" s="202">
        <v>2846696.27</v>
      </c>
      <c r="N209" s="201">
        <v>0</v>
      </c>
      <c r="O209" s="203">
        <v>2846696.27</v>
      </c>
      <c r="P209" s="204" t="s">
        <v>1471</v>
      </c>
      <c r="Q209" s="204"/>
      <c r="R209" s="92"/>
    </row>
    <row r="210" spans="1:18" ht="12" customHeight="1">
      <c r="A210" s="69" t="s">
        <v>543</v>
      </c>
      <c r="B210" s="105" t="s">
        <v>544</v>
      </c>
      <c r="C210" s="89" t="s">
        <v>545</v>
      </c>
      <c r="D210" s="201">
        <v>3540717.1</v>
      </c>
      <c r="E210" s="201">
        <v>0</v>
      </c>
      <c r="F210" s="201">
        <v>0</v>
      </c>
      <c r="G210" s="201">
        <v>0</v>
      </c>
      <c r="H210" s="201">
        <v>0</v>
      </c>
      <c r="I210" s="201">
        <v>0</v>
      </c>
      <c r="J210" s="201">
        <v>0</v>
      </c>
      <c r="K210" s="201">
        <v>0</v>
      </c>
      <c r="L210" s="201">
        <v>0</v>
      </c>
      <c r="M210" s="202">
        <v>3540717.1</v>
      </c>
      <c r="N210" s="201">
        <v>0</v>
      </c>
      <c r="O210" s="203">
        <v>3540717.1</v>
      </c>
      <c r="P210" s="204" t="s">
        <v>1471</v>
      </c>
      <c r="Q210" s="204"/>
      <c r="R210" s="92"/>
    </row>
    <row r="211" spans="1:18" ht="12" customHeight="1">
      <c r="A211" s="69" t="s">
        <v>546</v>
      </c>
      <c r="B211" s="105" t="s">
        <v>547</v>
      </c>
      <c r="C211" s="89" t="s">
        <v>548</v>
      </c>
      <c r="D211" s="201">
        <v>114875.23000000001</v>
      </c>
      <c r="E211" s="201">
        <v>0</v>
      </c>
      <c r="F211" s="201">
        <v>0</v>
      </c>
      <c r="G211" s="201">
        <v>0</v>
      </c>
      <c r="H211" s="201">
        <v>0</v>
      </c>
      <c r="I211" s="201">
        <v>0</v>
      </c>
      <c r="J211" s="201">
        <v>0</v>
      </c>
      <c r="K211" s="201">
        <v>0</v>
      </c>
      <c r="L211" s="201">
        <v>0</v>
      </c>
      <c r="M211" s="202">
        <v>114875.23000000001</v>
      </c>
      <c r="N211" s="201">
        <v>0</v>
      </c>
      <c r="O211" s="203">
        <v>114875.23000000001</v>
      </c>
      <c r="P211" s="204" t="s">
        <v>1471</v>
      </c>
      <c r="Q211" s="204"/>
      <c r="R211" s="92"/>
    </row>
    <row r="212" spans="1:18" ht="12" customHeight="1">
      <c r="B212" s="106" t="s">
        <v>549</v>
      </c>
      <c r="C212" s="89" t="s">
        <v>550</v>
      </c>
      <c r="D212" s="201">
        <v>117211.78</v>
      </c>
      <c r="E212" s="201">
        <v>0</v>
      </c>
      <c r="F212" s="201">
        <v>0</v>
      </c>
      <c r="G212" s="201">
        <v>0</v>
      </c>
      <c r="H212" s="201">
        <v>0</v>
      </c>
      <c r="I212" s="201">
        <v>0</v>
      </c>
      <c r="J212" s="201">
        <v>0</v>
      </c>
      <c r="K212" s="201">
        <v>0</v>
      </c>
      <c r="L212" s="201">
        <v>0</v>
      </c>
      <c r="M212" s="202">
        <v>117211.78</v>
      </c>
      <c r="N212" s="201">
        <v>0</v>
      </c>
      <c r="O212" s="203">
        <v>117211.78</v>
      </c>
      <c r="P212" s="204" t="s">
        <v>1471</v>
      </c>
      <c r="Q212" s="204"/>
      <c r="R212" s="92"/>
    </row>
    <row r="213" spans="1:18" ht="12" customHeight="1">
      <c r="B213" s="105" t="s">
        <v>551</v>
      </c>
      <c r="C213" s="89" t="s">
        <v>552</v>
      </c>
      <c r="D213" s="201">
        <v>550.48</v>
      </c>
      <c r="E213" s="201">
        <v>0</v>
      </c>
      <c r="F213" s="201">
        <v>0</v>
      </c>
      <c r="G213" s="201">
        <v>0</v>
      </c>
      <c r="H213" s="201">
        <v>0</v>
      </c>
      <c r="I213" s="201">
        <v>0</v>
      </c>
      <c r="J213" s="201">
        <v>0</v>
      </c>
      <c r="K213" s="201">
        <v>0</v>
      </c>
      <c r="L213" s="201">
        <v>0</v>
      </c>
      <c r="M213" s="202">
        <v>550.48</v>
      </c>
      <c r="N213" s="201">
        <v>0</v>
      </c>
      <c r="O213" s="203">
        <v>550.48</v>
      </c>
      <c r="P213" s="204" t="s">
        <v>1471</v>
      </c>
      <c r="Q213" s="204"/>
      <c r="R213" s="92"/>
    </row>
    <row r="214" spans="1:18" ht="12" customHeight="1">
      <c r="A214" s="69" t="s">
        <v>553</v>
      </c>
      <c r="B214" s="105" t="s">
        <v>554</v>
      </c>
      <c r="C214" s="89" t="s">
        <v>555</v>
      </c>
      <c r="D214" s="201">
        <v>59653.990000000005</v>
      </c>
      <c r="E214" s="201">
        <v>0</v>
      </c>
      <c r="F214" s="201">
        <v>0</v>
      </c>
      <c r="G214" s="201">
        <v>0</v>
      </c>
      <c r="H214" s="201">
        <v>0</v>
      </c>
      <c r="I214" s="201">
        <v>0</v>
      </c>
      <c r="J214" s="201">
        <v>0</v>
      </c>
      <c r="K214" s="201">
        <v>0</v>
      </c>
      <c r="L214" s="201">
        <v>0</v>
      </c>
      <c r="M214" s="202">
        <v>59653.990000000005</v>
      </c>
      <c r="N214" s="201">
        <v>0</v>
      </c>
      <c r="O214" s="203">
        <v>59653.990000000005</v>
      </c>
      <c r="P214" s="204" t="s">
        <v>1471</v>
      </c>
      <c r="Q214" s="204"/>
      <c r="R214" s="92"/>
    </row>
    <row r="215" spans="1:18" ht="12" customHeight="1">
      <c r="B215" s="105" t="s">
        <v>556</v>
      </c>
      <c r="C215" s="89" t="s">
        <v>557</v>
      </c>
      <c r="D215" s="201">
        <v>0</v>
      </c>
      <c r="E215" s="201">
        <v>0</v>
      </c>
      <c r="F215" s="201">
        <v>0</v>
      </c>
      <c r="G215" s="201">
        <v>0</v>
      </c>
      <c r="H215" s="201">
        <v>0</v>
      </c>
      <c r="I215" s="201">
        <v>0</v>
      </c>
      <c r="J215" s="201">
        <v>0</v>
      </c>
      <c r="K215" s="201">
        <v>0</v>
      </c>
      <c r="L215" s="201">
        <v>0</v>
      </c>
      <c r="M215" s="202">
        <v>0</v>
      </c>
      <c r="N215" s="201">
        <v>0</v>
      </c>
      <c r="O215" s="203">
        <v>0</v>
      </c>
      <c r="P215" s="204" t="s">
        <v>1471</v>
      </c>
      <c r="Q215" s="204"/>
      <c r="R215" s="92"/>
    </row>
    <row r="216" spans="1:18" ht="12" customHeight="1">
      <c r="A216" s="69" t="s">
        <v>553</v>
      </c>
      <c r="B216" s="105" t="s">
        <v>558</v>
      </c>
      <c r="C216" s="89" t="s">
        <v>559</v>
      </c>
      <c r="D216" s="201">
        <v>0</v>
      </c>
      <c r="E216" s="201">
        <v>0</v>
      </c>
      <c r="F216" s="201">
        <v>0</v>
      </c>
      <c r="G216" s="201">
        <v>0</v>
      </c>
      <c r="H216" s="201">
        <v>0</v>
      </c>
      <c r="I216" s="201">
        <v>0</v>
      </c>
      <c r="J216" s="201">
        <v>0</v>
      </c>
      <c r="K216" s="201">
        <v>0</v>
      </c>
      <c r="L216" s="201">
        <v>0</v>
      </c>
      <c r="M216" s="202">
        <v>0</v>
      </c>
      <c r="N216" s="201">
        <v>0</v>
      </c>
      <c r="O216" s="203">
        <v>0</v>
      </c>
      <c r="P216" s="204" t="s">
        <v>1471</v>
      </c>
      <c r="Q216" s="204"/>
      <c r="R216" s="92"/>
    </row>
    <row r="217" spans="1:18" ht="12" customHeight="1">
      <c r="A217" s="69" t="s">
        <v>540</v>
      </c>
      <c r="B217" s="87" t="s">
        <v>560</v>
      </c>
      <c r="C217" s="89" t="s">
        <v>561</v>
      </c>
      <c r="D217" s="201">
        <v>3119183.0700000003</v>
      </c>
      <c r="E217" s="201">
        <v>0</v>
      </c>
      <c r="F217" s="201">
        <v>19873.650000000001</v>
      </c>
      <c r="G217" s="201">
        <v>0</v>
      </c>
      <c r="H217" s="201">
        <v>0</v>
      </c>
      <c r="I217" s="201">
        <v>0</v>
      </c>
      <c r="J217" s="201">
        <v>0</v>
      </c>
      <c r="K217" s="201">
        <v>0</v>
      </c>
      <c r="L217" s="201">
        <v>0</v>
      </c>
      <c r="M217" s="202">
        <v>3139056.72</v>
      </c>
      <c r="N217" s="201">
        <v>0</v>
      </c>
      <c r="O217" s="203">
        <v>3139056.72</v>
      </c>
      <c r="P217" s="204" t="s">
        <v>1471</v>
      </c>
      <c r="Q217" s="204"/>
      <c r="R217" s="92"/>
    </row>
    <row r="218" spans="1:18" ht="12" customHeight="1">
      <c r="A218" s="69" t="s">
        <v>543</v>
      </c>
      <c r="B218" s="87" t="s">
        <v>562</v>
      </c>
      <c r="C218" s="89" t="s">
        <v>563</v>
      </c>
      <c r="D218" s="201">
        <v>37185976.639999993</v>
      </c>
      <c r="E218" s="201">
        <v>120143.06</v>
      </c>
      <c r="F218" s="201">
        <v>11118.75</v>
      </c>
      <c r="G218" s="201">
        <v>0</v>
      </c>
      <c r="H218" s="201">
        <v>0</v>
      </c>
      <c r="I218" s="201">
        <v>0</v>
      </c>
      <c r="J218" s="201">
        <v>0</v>
      </c>
      <c r="K218" s="201">
        <v>0</v>
      </c>
      <c r="L218" s="201">
        <v>0</v>
      </c>
      <c r="M218" s="202">
        <v>37317238.449999996</v>
      </c>
      <c r="N218" s="201">
        <v>0</v>
      </c>
      <c r="O218" s="203">
        <v>37317238.449999996</v>
      </c>
      <c r="P218" s="204" t="s">
        <v>1471</v>
      </c>
      <c r="Q218" s="204"/>
      <c r="R218" s="92"/>
    </row>
    <row r="219" spans="1:18" ht="12" customHeight="1">
      <c r="A219" s="69" t="s">
        <v>546</v>
      </c>
      <c r="B219" s="87" t="s">
        <v>564</v>
      </c>
      <c r="C219" s="89" t="s">
        <v>565</v>
      </c>
      <c r="D219" s="201">
        <v>30566123.930000003</v>
      </c>
      <c r="E219" s="201">
        <v>0</v>
      </c>
      <c r="F219" s="201">
        <v>0</v>
      </c>
      <c r="G219" s="201">
        <v>0</v>
      </c>
      <c r="H219" s="201">
        <v>0</v>
      </c>
      <c r="I219" s="201">
        <v>0</v>
      </c>
      <c r="J219" s="201">
        <v>0</v>
      </c>
      <c r="K219" s="201">
        <v>0</v>
      </c>
      <c r="L219" s="201">
        <v>0</v>
      </c>
      <c r="M219" s="202">
        <v>30566123.930000003</v>
      </c>
      <c r="N219" s="201">
        <v>0</v>
      </c>
      <c r="O219" s="203">
        <v>30566123.930000003</v>
      </c>
      <c r="P219" s="204" t="s">
        <v>1471</v>
      </c>
      <c r="Q219" s="204"/>
      <c r="R219" s="92"/>
    </row>
    <row r="220" spans="1:18" ht="12" customHeight="1">
      <c r="A220" s="69" t="s">
        <v>553</v>
      </c>
      <c r="B220" s="87" t="s">
        <v>566</v>
      </c>
      <c r="C220" s="89" t="s">
        <v>567</v>
      </c>
      <c r="D220" s="201">
        <v>5530036.4800000004</v>
      </c>
      <c r="E220" s="201">
        <v>14</v>
      </c>
      <c r="F220" s="201">
        <v>120200</v>
      </c>
      <c r="G220" s="201">
        <v>0</v>
      </c>
      <c r="H220" s="201">
        <v>0</v>
      </c>
      <c r="I220" s="201">
        <v>0</v>
      </c>
      <c r="J220" s="201">
        <v>0</v>
      </c>
      <c r="K220" s="201">
        <v>0</v>
      </c>
      <c r="L220" s="201">
        <v>0</v>
      </c>
      <c r="M220" s="202">
        <v>5650250.4800000004</v>
      </c>
      <c r="N220" s="201">
        <v>0</v>
      </c>
      <c r="O220" s="203">
        <v>5650250.4800000004</v>
      </c>
      <c r="P220" s="204" t="s">
        <v>1471</v>
      </c>
      <c r="Q220" s="204"/>
      <c r="R220" s="92"/>
    </row>
    <row r="221" spans="1:18" ht="12" customHeight="1">
      <c r="A221" s="69" t="s">
        <v>568</v>
      </c>
      <c r="B221" s="87" t="s">
        <v>569</v>
      </c>
      <c r="C221" s="89" t="s">
        <v>570</v>
      </c>
      <c r="D221" s="201">
        <v>269520</v>
      </c>
      <c r="E221" s="201">
        <v>3295</v>
      </c>
      <c r="F221" s="201">
        <v>0</v>
      </c>
      <c r="G221" s="201">
        <v>0</v>
      </c>
      <c r="H221" s="201">
        <v>0</v>
      </c>
      <c r="I221" s="201">
        <v>0</v>
      </c>
      <c r="J221" s="201">
        <v>0</v>
      </c>
      <c r="K221" s="201">
        <v>0</v>
      </c>
      <c r="L221" s="201">
        <v>0</v>
      </c>
      <c r="M221" s="202">
        <v>272815</v>
      </c>
      <c r="N221" s="201">
        <v>0</v>
      </c>
      <c r="O221" s="203">
        <v>272815</v>
      </c>
      <c r="P221" s="204" t="s">
        <v>1471</v>
      </c>
      <c r="Q221" s="204"/>
      <c r="R221" s="92"/>
    </row>
    <row r="222" spans="1:18" ht="12" customHeight="1">
      <c r="A222" s="69" t="s">
        <v>571</v>
      </c>
      <c r="B222" s="87" t="s">
        <v>572</v>
      </c>
      <c r="C222" s="89" t="s">
        <v>573</v>
      </c>
      <c r="D222" s="201">
        <v>1357632.78</v>
      </c>
      <c r="E222" s="201">
        <v>51514.239999999998</v>
      </c>
      <c r="F222" s="201">
        <v>15880</v>
      </c>
      <c r="G222" s="201">
        <v>0</v>
      </c>
      <c r="H222" s="201">
        <v>10780</v>
      </c>
      <c r="I222" s="201">
        <v>0</v>
      </c>
      <c r="J222" s="201">
        <v>0</v>
      </c>
      <c r="K222" s="201">
        <v>0</v>
      </c>
      <c r="L222" s="201">
        <v>0</v>
      </c>
      <c r="M222" s="202">
        <v>1435807.02</v>
      </c>
      <c r="N222" s="201">
        <v>0</v>
      </c>
      <c r="O222" s="203">
        <v>1435807.02</v>
      </c>
      <c r="P222" s="204" t="s">
        <v>1471</v>
      </c>
      <c r="Q222" s="204"/>
      <c r="R222" s="92"/>
    </row>
    <row r="223" spans="1:18" ht="12" customHeight="1">
      <c r="A223" s="69" t="s">
        <v>574</v>
      </c>
      <c r="B223" s="87" t="s">
        <v>575</v>
      </c>
      <c r="C223" s="89" t="s">
        <v>576</v>
      </c>
      <c r="D223" s="201">
        <v>2404585.3199999998</v>
      </c>
      <c r="E223" s="201">
        <v>0</v>
      </c>
      <c r="F223" s="201">
        <v>0</v>
      </c>
      <c r="G223" s="201">
        <v>0</v>
      </c>
      <c r="H223" s="201">
        <v>41898399.450000003</v>
      </c>
      <c r="I223" s="201">
        <v>0</v>
      </c>
      <c r="J223" s="201">
        <v>-108</v>
      </c>
      <c r="K223" s="201">
        <v>0</v>
      </c>
      <c r="L223" s="201">
        <v>0</v>
      </c>
      <c r="M223" s="202">
        <v>44302876.770000003</v>
      </c>
      <c r="N223" s="201">
        <v>0</v>
      </c>
      <c r="O223" s="203">
        <v>44302876.770000003</v>
      </c>
      <c r="P223" s="204" t="s">
        <v>1471</v>
      </c>
      <c r="Q223" s="204"/>
      <c r="R223" s="92"/>
    </row>
    <row r="224" spans="1:18" ht="12" customHeight="1">
      <c r="A224" s="69" t="s">
        <v>577</v>
      </c>
      <c r="B224" s="87" t="s">
        <v>578</v>
      </c>
      <c r="C224" s="89" t="s">
        <v>579</v>
      </c>
      <c r="D224" s="201">
        <v>-49.68</v>
      </c>
      <c r="E224" s="201">
        <v>54807849.970000006</v>
      </c>
      <c r="F224" s="201">
        <v>77540</v>
      </c>
      <c r="G224" s="201">
        <v>0</v>
      </c>
      <c r="H224" s="201">
        <v>64309</v>
      </c>
      <c r="I224" s="201">
        <v>0</v>
      </c>
      <c r="J224" s="201">
        <v>0</v>
      </c>
      <c r="K224" s="201">
        <v>0</v>
      </c>
      <c r="L224" s="201">
        <v>0</v>
      </c>
      <c r="M224" s="202">
        <v>54949649.290000007</v>
      </c>
      <c r="N224" s="201">
        <v>0</v>
      </c>
      <c r="O224" s="203">
        <v>54949649.290000007</v>
      </c>
      <c r="P224" s="204" t="s">
        <v>1471</v>
      </c>
      <c r="Q224" s="204"/>
      <c r="R224" s="92"/>
    </row>
    <row r="225" spans="1:18" ht="12" customHeight="1">
      <c r="B225" s="87" t="s">
        <v>580</v>
      </c>
      <c r="C225" s="89" t="s">
        <v>581</v>
      </c>
      <c r="D225" s="201">
        <v>0</v>
      </c>
      <c r="E225" s="201">
        <v>4358971.7299999995</v>
      </c>
      <c r="F225" s="201">
        <v>0</v>
      </c>
      <c r="G225" s="201">
        <v>0</v>
      </c>
      <c r="H225" s="201">
        <v>0</v>
      </c>
      <c r="I225" s="201">
        <v>0</v>
      </c>
      <c r="J225" s="201">
        <v>0</v>
      </c>
      <c r="K225" s="201">
        <v>0</v>
      </c>
      <c r="L225" s="201">
        <v>0</v>
      </c>
      <c r="M225" s="202">
        <v>4358971.7299999995</v>
      </c>
      <c r="N225" s="201">
        <v>0</v>
      </c>
      <c r="O225" s="203">
        <v>4358971.7299999995</v>
      </c>
      <c r="P225" s="204" t="s">
        <v>1471</v>
      </c>
      <c r="Q225" s="204"/>
      <c r="R225" s="92"/>
    </row>
    <row r="226" spans="1:18" ht="12" customHeight="1">
      <c r="A226" s="69" t="s">
        <v>582</v>
      </c>
      <c r="B226" s="85" t="s">
        <v>583</v>
      </c>
      <c r="C226" s="90" t="s">
        <v>584</v>
      </c>
      <c r="D226" s="201">
        <v>0</v>
      </c>
      <c r="E226" s="201">
        <v>0</v>
      </c>
      <c r="F226" s="201">
        <v>0</v>
      </c>
      <c r="G226" s="201">
        <v>0</v>
      </c>
      <c r="H226" s="201">
        <v>0</v>
      </c>
      <c r="I226" s="201">
        <v>0</v>
      </c>
      <c r="J226" s="201">
        <v>89991870.209999993</v>
      </c>
      <c r="K226" s="201">
        <v>0</v>
      </c>
      <c r="L226" s="201">
        <v>0</v>
      </c>
      <c r="M226" s="202">
        <v>89991870.209999993</v>
      </c>
      <c r="N226" s="201">
        <v>0</v>
      </c>
      <c r="O226" s="203">
        <v>89991870.209999993</v>
      </c>
      <c r="P226" s="204" t="s">
        <v>1474</v>
      </c>
      <c r="Q226" s="204"/>
      <c r="R226" s="92"/>
    </row>
    <row r="227" spans="1:18" ht="12" customHeight="1">
      <c r="A227" s="69" t="s">
        <v>585</v>
      </c>
      <c r="B227" s="85" t="s">
        <v>586</v>
      </c>
      <c r="C227" s="90" t="s">
        <v>587</v>
      </c>
      <c r="D227" s="201">
        <v>0</v>
      </c>
      <c r="E227" s="201">
        <v>0</v>
      </c>
      <c r="F227" s="201">
        <v>0</v>
      </c>
      <c r="G227" s="201">
        <v>0</v>
      </c>
      <c r="H227" s="201">
        <v>0</v>
      </c>
      <c r="I227" s="201">
        <v>0</v>
      </c>
      <c r="J227" s="201">
        <v>629220.47000000009</v>
      </c>
      <c r="K227" s="201">
        <v>0</v>
      </c>
      <c r="L227" s="201">
        <v>0</v>
      </c>
      <c r="M227" s="202">
        <v>629220.47000000009</v>
      </c>
      <c r="N227" s="201">
        <v>0</v>
      </c>
      <c r="O227" s="203">
        <v>629220.47000000009</v>
      </c>
      <c r="P227" s="204" t="s">
        <v>1474</v>
      </c>
      <c r="Q227" s="204"/>
      <c r="R227" s="92"/>
    </row>
    <row r="228" spans="1:18" ht="12" customHeight="1">
      <c r="B228" s="85" t="s">
        <v>588</v>
      </c>
      <c r="C228" s="90" t="s">
        <v>589</v>
      </c>
      <c r="D228" s="201">
        <v>0</v>
      </c>
      <c r="E228" s="201">
        <v>0</v>
      </c>
      <c r="F228" s="201">
        <v>0</v>
      </c>
      <c r="G228" s="201">
        <v>0</v>
      </c>
      <c r="H228" s="201">
        <v>0</v>
      </c>
      <c r="I228" s="201">
        <v>0</v>
      </c>
      <c r="J228" s="201">
        <v>7239638.7999999998</v>
      </c>
      <c r="K228" s="201">
        <v>0</v>
      </c>
      <c r="L228" s="201">
        <v>0</v>
      </c>
      <c r="M228" s="202">
        <v>7239638.7999999998</v>
      </c>
      <c r="N228" s="201">
        <v>0</v>
      </c>
      <c r="O228" s="203">
        <v>7239638.7999999998</v>
      </c>
      <c r="P228" s="204" t="s">
        <v>1474</v>
      </c>
      <c r="Q228" s="204"/>
      <c r="R228" s="92"/>
    </row>
    <row r="229" spans="1:18" ht="12" customHeight="1">
      <c r="A229" s="69" t="s">
        <v>590</v>
      </c>
      <c r="B229" s="85" t="s">
        <v>591</v>
      </c>
      <c r="C229" s="90" t="s">
        <v>592</v>
      </c>
      <c r="D229" s="201">
        <v>33431280.200000003</v>
      </c>
      <c r="E229" s="201">
        <v>0</v>
      </c>
      <c r="F229" s="201">
        <v>0</v>
      </c>
      <c r="G229" s="201">
        <v>0</v>
      </c>
      <c r="H229" s="201">
        <v>0</v>
      </c>
      <c r="I229" s="201">
        <v>0</v>
      </c>
      <c r="J229" s="201">
        <v>1541083.3900000001</v>
      </c>
      <c r="K229" s="201">
        <v>0</v>
      </c>
      <c r="L229" s="201">
        <v>0</v>
      </c>
      <c r="M229" s="202">
        <v>34972363.590000004</v>
      </c>
      <c r="N229" s="201">
        <v>0</v>
      </c>
      <c r="O229" s="203">
        <v>34972363.590000004</v>
      </c>
      <c r="P229" s="204" t="s">
        <v>1471</v>
      </c>
      <c r="Q229" s="204"/>
      <c r="R229" s="92"/>
    </row>
    <row r="230" spans="1:18" ht="12" customHeight="1">
      <c r="A230" s="69" t="s">
        <v>593</v>
      </c>
      <c r="B230" s="85" t="s">
        <v>594</v>
      </c>
      <c r="C230" s="90" t="s">
        <v>595</v>
      </c>
      <c r="D230" s="201">
        <v>7446460.04</v>
      </c>
      <c r="E230" s="201">
        <v>1492811.06</v>
      </c>
      <c r="F230" s="201">
        <v>97216.55</v>
      </c>
      <c r="G230" s="201">
        <v>0</v>
      </c>
      <c r="H230" s="201">
        <v>0</v>
      </c>
      <c r="I230" s="201">
        <v>0</v>
      </c>
      <c r="J230" s="201">
        <v>0</v>
      </c>
      <c r="K230" s="201">
        <v>0</v>
      </c>
      <c r="L230" s="201">
        <v>0</v>
      </c>
      <c r="M230" s="202">
        <v>9036487.6500000004</v>
      </c>
      <c r="N230" s="201">
        <v>0</v>
      </c>
      <c r="O230" s="203">
        <v>9036487.6500000004</v>
      </c>
      <c r="P230" s="204" t="s">
        <v>1471</v>
      </c>
      <c r="Q230" s="204"/>
      <c r="R230" s="92"/>
    </row>
    <row r="231" spans="1:18" ht="12" customHeight="1">
      <c r="A231" s="69" t="s">
        <v>596</v>
      </c>
      <c r="B231" s="85" t="s">
        <v>597</v>
      </c>
      <c r="C231" s="90" t="s">
        <v>598</v>
      </c>
      <c r="D231" s="201">
        <v>1401513.16</v>
      </c>
      <c r="E231" s="201">
        <v>0</v>
      </c>
      <c r="F231" s="201">
        <v>0</v>
      </c>
      <c r="G231" s="201">
        <v>0</v>
      </c>
      <c r="H231" s="201">
        <v>0</v>
      </c>
      <c r="I231" s="201">
        <v>0</v>
      </c>
      <c r="J231" s="201">
        <v>0</v>
      </c>
      <c r="K231" s="201">
        <v>0</v>
      </c>
      <c r="L231" s="201">
        <v>0</v>
      </c>
      <c r="M231" s="202">
        <v>1401513.16</v>
      </c>
      <c r="N231" s="201">
        <v>0</v>
      </c>
      <c r="O231" s="203">
        <v>1401513.16</v>
      </c>
      <c r="P231" s="204" t="s">
        <v>1471</v>
      </c>
      <c r="Q231" s="204"/>
      <c r="R231" s="92"/>
    </row>
    <row r="232" spans="1:18" ht="12" customHeight="1">
      <c r="A232" s="69" t="s">
        <v>599</v>
      </c>
      <c r="B232" s="85" t="s">
        <v>600</v>
      </c>
      <c r="C232" s="90" t="s">
        <v>601</v>
      </c>
      <c r="D232" s="201">
        <v>2464133.46</v>
      </c>
      <c r="E232" s="201">
        <v>119381.5</v>
      </c>
      <c r="F232" s="201">
        <v>50795</v>
      </c>
      <c r="G232" s="201">
        <v>0</v>
      </c>
      <c r="H232" s="201">
        <v>0</v>
      </c>
      <c r="I232" s="201">
        <v>0</v>
      </c>
      <c r="J232" s="201">
        <v>0</v>
      </c>
      <c r="K232" s="201">
        <v>0</v>
      </c>
      <c r="L232" s="201">
        <v>0</v>
      </c>
      <c r="M232" s="202">
        <v>2634309.96</v>
      </c>
      <c r="N232" s="201">
        <v>0</v>
      </c>
      <c r="O232" s="203">
        <v>2634309.96</v>
      </c>
      <c r="P232" s="204" t="s">
        <v>1471</v>
      </c>
      <c r="Q232" s="204"/>
      <c r="R232" s="92"/>
    </row>
    <row r="233" spans="1:18" ht="12" customHeight="1">
      <c r="A233" s="69" t="s">
        <v>602</v>
      </c>
      <c r="B233" s="85" t="s">
        <v>603</v>
      </c>
      <c r="C233" s="90" t="s">
        <v>604</v>
      </c>
      <c r="D233" s="201">
        <v>244603.08000000002</v>
      </c>
      <c r="E233" s="201">
        <v>0</v>
      </c>
      <c r="F233" s="201">
        <v>0</v>
      </c>
      <c r="G233" s="201">
        <v>0</v>
      </c>
      <c r="H233" s="201">
        <v>0</v>
      </c>
      <c r="I233" s="201">
        <v>0</v>
      </c>
      <c r="J233" s="201">
        <v>0</v>
      </c>
      <c r="K233" s="201">
        <v>0</v>
      </c>
      <c r="L233" s="201">
        <v>0</v>
      </c>
      <c r="M233" s="202">
        <v>244603.08000000002</v>
      </c>
      <c r="N233" s="201">
        <v>0</v>
      </c>
      <c r="O233" s="203">
        <v>244603.08000000002</v>
      </c>
      <c r="P233" s="204" t="s">
        <v>1471</v>
      </c>
      <c r="Q233" s="204"/>
      <c r="R233" s="92"/>
    </row>
    <row r="234" spans="1:18" ht="12" customHeight="1">
      <c r="A234" s="69" t="s">
        <v>605</v>
      </c>
      <c r="B234" s="85" t="s">
        <v>606</v>
      </c>
      <c r="C234" s="90" t="s">
        <v>607</v>
      </c>
      <c r="D234" s="201">
        <v>1115.5</v>
      </c>
      <c r="E234" s="201">
        <v>0</v>
      </c>
      <c r="F234" s="201">
        <v>0</v>
      </c>
      <c r="G234" s="201">
        <v>0</v>
      </c>
      <c r="H234" s="201">
        <v>0</v>
      </c>
      <c r="I234" s="201">
        <v>0</v>
      </c>
      <c r="J234" s="201">
        <v>81846</v>
      </c>
      <c r="K234" s="201">
        <v>0</v>
      </c>
      <c r="L234" s="201">
        <v>0</v>
      </c>
      <c r="M234" s="202">
        <v>82961.5</v>
      </c>
      <c r="N234" s="201">
        <v>0</v>
      </c>
      <c r="O234" s="203">
        <v>82961.5</v>
      </c>
      <c r="P234" s="204" t="s">
        <v>1471</v>
      </c>
      <c r="Q234" s="204"/>
      <c r="R234" s="92"/>
    </row>
    <row r="235" spans="1:18" ht="12" customHeight="1">
      <c r="A235" s="69" t="s">
        <v>608</v>
      </c>
      <c r="B235" s="85" t="s">
        <v>609</v>
      </c>
      <c r="C235" s="90" t="s">
        <v>610</v>
      </c>
      <c r="D235" s="201">
        <v>1358188.62</v>
      </c>
      <c r="E235" s="201">
        <v>39275.919999999998</v>
      </c>
      <c r="F235" s="201">
        <v>127794</v>
      </c>
      <c r="G235" s="201">
        <v>0</v>
      </c>
      <c r="H235" s="201">
        <v>0</v>
      </c>
      <c r="I235" s="201">
        <v>0</v>
      </c>
      <c r="J235" s="201">
        <v>0</v>
      </c>
      <c r="K235" s="201">
        <v>0</v>
      </c>
      <c r="L235" s="201">
        <v>0</v>
      </c>
      <c r="M235" s="202">
        <v>1525258.54</v>
      </c>
      <c r="N235" s="201">
        <v>0</v>
      </c>
      <c r="O235" s="203">
        <v>1525258.54</v>
      </c>
      <c r="P235" s="204" t="s">
        <v>1471</v>
      </c>
      <c r="Q235" s="204"/>
      <c r="R235" s="92"/>
    </row>
    <row r="236" spans="1:18" ht="12" customHeight="1">
      <c r="A236" s="69" t="s">
        <v>611</v>
      </c>
      <c r="B236" s="85" t="s">
        <v>612</v>
      </c>
      <c r="C236" s="90" t="s">
        <v>613</v>
      </c>
      <c r="D236" s="201">
        <v>731698.82000000007</v>
      </c>
      <c r="E236" s="201">
        <v>0</v>
      </c>
      <c r="F236" s="201">
        <v>2221679</v>
      </c>
      <c r="G236" s="201">
        <v>0</v>
      </c>
      <c r="H236" s="201">
        <v>0</v>
      </c>
      <c r="I236" s="201">
        <v>0</v>
      </c>
      <c r="J236" s="201">
        <v>1730485.26</v>
      </c>
      <c r="K236" s="201">
        <v>0</v>
      </c>
      <c r="L236" s="201">
        <v>0</v>
      </c>
      <c r="M236" s="202">
        <v>4683863.08</v>
      </c>
      <c r="N236" s="201">
        <v>0</v>
      </c>
      <c r="O236" s="203">
        <v>4683863.08</v>
      </c>
      <c r="P236" s="204" t="s">
        <v>1471</v>
      </c>
      <c r="Q236" s="204"/>
      <c r="R236" s="92"/>
    </row>
    <row r="237" spans="1:18" ht="12" customHeight="1">
      <c r="A237" s="69" t="s">
        <v>614</v>
      </c>
      <c r="B237" s="85" t="s">
        <v>615</v>
      </c>
      <c r="C237" s="90" t="s">
        <v>616</v>
      </c>
      <c r="D237" s="201">
        <v>1444461</v>
      </c>
      <c r="E237" s="201">
        <v>0</v>
      </c>
      <c r="F237" s="201">
        <v>0</v>
      </c>
      <c r="G237" s="201">
        <v>0</v>
      </c>
      <c r="H237" s="201">
        <v>0</v>
      </c>
      <c r="I237" s="201">
        <v>0</v>
      </c>
      <c r="J237" s="201">
        <v>0</v>
      </c>
      <c r="K237" s="201">
        <v>0</v>
      </c>
      <c r="L237" s="201">
        <v>0</v>
      </c>
      <c r="M237" s="202">
        <v>1444461</v>
      </c>
      <c r="N237" s="201">
        <v>0</v>
      </c>
      <c r="O237" s="203">
        <v>1444461</v>
      </c>
      <c r="P237" s="204" t="s">
        <v>1471</v>
      </c>
      <c r="Q237" s="204"/>
      <c r="R237" s="92"/>
    </row>
    <row r="238" spans="1:18" ht="12" customHeight="1">
      <c r="A238" s="69" t="s">
        <v>617</v>
      </c>
      <c r="B238" s="85" t="s">
        <v>618</v>
      </c>
      <c r="C238" s="90" t="s">
        <v>619</v>
      </c>
      <c r="D238" s="201">
        <v>3019934.34</v>
      </c>
      <c r="E238" s="201">
        <v>0</v>
      </c>
      <c r="F238" s="201">
        <v>57305</v>
      </c>
      <c r="G238" s="201">
        <v>0</v>
      </c>
      <c r="H238" s="201">
        <v>0</v>
      </c>
      <c r="I238" s="201">
        <v>0</v>
      </c>
      <c r="J238" s="201">
        <v>0</v>
      </c>
      <c r="K238" s="201">
        <v>0</v>
      </c>
      <c r="L238" s="201">
        <v>0</v>
      </c>
      <c r="M238" s="202">
        <v>3077239.34</v>
      </c>
      <c r="N238" s="201">
        <v>0</v>
      </c>
      <c r="O238" s="203">
        <v>3077239.34</v>
      </c>
      <c r="P238" s="204" t="s">
        <v>1471</v>
      </c>
      <c r="Q238" s="204"/>
      <c r="R238" s="92"/>
    </row>
    <row r="239" spans="1:18" ht="12" customHeight="1">
      <c r="A239" s="69" t="s">
        <v>620</v>
      </c>
      <c r="B239" s="85" t="s">
        <v>621</v>
      </c>
      <c r="C239" s="90" t="s">
        <v>622</v>
      </c>
      <c r="D239" s="201">
        <v>-5647.33</v>
      </c>
      <c r="E239" s="201">
        <v>0</v>
      </c>
      <c r="F239" s="201">
        <v>0</v>
      </c>
      <c r="G239" s="201">
        <v>0</v>
      </c>
      <c r="H239" s="201">
        <v>-1024667.77</v>
      </c>
      <c r="I239" s="201">
        <v>0</v>
      </c>
      <c r="J239" s="201">
        <v>0</v>
      </c>
      <c r="K239" s="201">
        <v>0</v>
      </c>
      <c r="L239" s="201">
        <v>0</v>
      </c>
      <c r="M239" s="202">
        <v>-1030315.1</v>
      </c>
      <c r="N239" s="201">
        <v>0</v>
      </c>
      <c r="O239" s="203">
        <v>-1030315.1</v>
      </c>
      <c r="P239" s="204" t="s">
        <v>1471</v>
      </c>
      <c r="Q239" s="204"/>
      <c r="R239" s="92"/>
    </row>
    <row r="240" spans="1:18" ht="12" customHeight="1">
      <c r="B240" s="104"/>
      <c r="C240" s="90"/>
      <c r="D240" s="216"/>
      <c r="E240" s="216"/>
      <c r="F240" s="216"/>
      <c r="G240" s="216"/>
      <c r="H240" s="216"/>
      <c r="I240" s="216"/>
      <c r="J240" s="216"/>
      <c r="K240" s="216"/>
      <c r="L240" s="216"/>
      <c r="M240" s="216"/>
      <c r="N240" s="216"/>
      <c r="O240" s="216"/>
      <c r="P240" s="204"/>
      <c r="Q240" s="204"/>
      <c r="R240" s="92"/>
    </row>
    <row r="241" spans="1:248" ht="12" customHeight="1">
      <c r="B241" s="107" t="s">
        <v>623</v>
      </c>
      <c r="C241" s="90"/>
      <c r="D241" s="217">
        <v>159934817.84999999</v>
      </c>
      <c r="E241" s="217">
        <v>61168503.480000004</v>
      </c>
      <c r="F241" s="217">
        <v>2839835.7</v>
      </c>
      <c r="G241" s="217">
        <v>0</v>
      </c>
      <c r="H241" s="217">
        <v>40948820.68</v>
      </c>
      <c r="I241" s="217">
        <v>0</v>
      </c>
      <c r="J241" s="217">
        <v>101214036.13</v>
      </c>
      <c r="K241" s="217">
        <v>0</v>
      </c>
      <c r="L241" s="217">
        <v>0</v>
      </c>
      <c r="M241" s="217">
        <v>366106013.84000003</v>
      </c>
      <c r="N241" s="217">
        <v>0</v>
      </c>
      <c r="O241" s="217">
        <v>366106013.84000003</v>
      </c>
      <c r="P241" s="204"/>
      <c r="Q241" s="204"/>
      <c r="R241" s="92"/>
    </row>
    <row r="242" spans="1:248" ht="12" customHeight="1">
      <c r="B242" s="107"/>
      <c r="C242" s="90"/>
      <c r="D242" s="223"/>
      <c r="E242" s="223"/>
      <c r="F242" s="223"/>
      <c r="G242" s="223"/>
      <c r="H242" s="223"/>
      <c r="I242" s="223"/>
      <c r="J242" s="223"/>
      <c r="K242" s="223"/>
      <c r="L242" s="223"/>
      <c r="M242" s="223"/>
      <c r="N242" s="223"/>
      <c r="O242" s="223"/>
      <c r="P242" s="204"/>
      <c r="Q242" s="204"/>
      <c r="R242" s="92"/>
    </row>
    <row r="243" spans="1:248" ht="12" customHeight="1">
      <c r="B243" s="107" t="s">
        <v>624</v>
      </c>
      <c r="C243" s="90"/>
      <c r="D243" s="224">
        <v>913350562.72000003</v>
      </c>
      <c r="E243" s="224">
        <v>61194713.630000003</v>
      </c>
      <c r="F243" s="224">
        <v>2839835.7</v>
      </c>
      <c r="G243" s="224">
        <v>0</v>
      </c>
      <c r="H243" s="224">
        <v>40948820.68</v>
      </c>
      <c r="I243" s="224">
        <v>0</v>
      </c>
      <c r="J243" s="224">
        <v>101214036.13</v>
      </c>
      <c r="K243" s="224">
        <v>0</v>
      </c>
      <c r="L243" s="224">
        <v>0</v>
      </c>
      <c r="M243" s="224">
        <v>1119547968.8600001</v>
      </c>
      <c r="N243" s="224">
        <v>-356691051.14999998</v>
      </c>
      <c r="O243" s="224">
        <v>762856917.71000016</v>
      </c>
      <c r="P243" s="204"/>
      <c r="Q243" s="204"/>
      <c r="R243" s="92"/>
    </row>
    <row r="244" spans="1:248" ht="12" customHeight="1">
      <c r="B244" s="104"/>
      <c r="C244" s="90"/>
      <c r="D244" s="220"/>
      <c r="E244" s="220"/>
      <c r="F244" s="220"/>
      <c r="G244" s="220"/>
      <c r="H244" s="220"/>
      <c r="I244" s="220"/>
      <c r="J244" s="220"/>
      <c r="K244" s="220"/>
      <c r="L244" s="220"/>
      <c r="M244" s="220"/>
      <c r="N244" s="220"/>
      <c r="O244" s="203"/>
      <c r="P244" s="204"/>
      <c r="Q244" s="204"/>
      <c r="R244" s="92"/>
    </row>
    <row r="245" spans="1:248" ht="12" customHeight="1">
      <c r="B245" s="109" t="s">
        <v>625</v>
      </c>
      <c r="C245" s="99"/>
      <c r="D245" s="220"/>
      <c r="E245" s="220"/>
      <c r="F245" s="220"/>
      <c r="G245" s="220"/>
      <c r="H245" s="220"/>
      <c r="I245" s="220"/>
      <c r="J245" s="220"/>
      <c r="K245" s="220"/>
      <c r="L245" s="220"/>
      <c r="M245" s="220"/>
      <c r="N245" s="220"/>
      <c r="O245" s="203"/>
      <c r="P245" s="204"/>
      <c r="Q245" s="204"/>
      <c r="R245" s="92"/>
    </row>
    <row r="246" spans="1:248" ht="12" customHeight="1">
      <c r="B246" s="110"/>
      <c r="C246" s="83"/>
      <c r="D246" s="220"/>
      <c r="E246" s="220"/>
      <c r="F246" s="220"/>
      <c r="G246" s="220"/>
      <c r="H246" s="220"/>
      <c r="I246" s="220"/>
      <c r="J246" s="220"/>
      <c r="K246" s="220"/>
      <c r="L246" s="220"/>
      <c r="M246" s="220"/>
      <c r="N246" s="220"/>
      <c r="O246" s="203"/>
      <c r="P246" s="204"/>
      <c r="Q246" s="204"/>
      <c r="R246" s="92"/>
    </row>
    <row r="247" spans="1:248" ht="12" customHeight="1">
      <c r="A247" s="69" t="s">
        <v>626</v>
      </c>
      <c r="B247" s="85" t="s">
        <v>627</v>
      </c>
      <c r="C247" s="89" t="s">
        <v>628</v>
      </c>
      <c r="D247" s="201">
        <v>4400</v>
      </c>
      <c r="E247" s="201">
        <v>380531</v>
      </c>
      <c r="F247" s="201">
        <v>0</v>
      </c>
      <c r="G247" s="201">
        <v>0</v>
      </c>
      <c r="H247" s="201">
        <v>0</v>
      </c>
      <c r="I247" s="201">
        <v>0</v>
      </c>
      <c r="J247" s="201">
        <v>0</v>
      </c>
      <c r="K247" s="201">
        <v>0</v>
      </c>
      <c r="L247" s="201">
        <v>0</v>
      </c>
      <c r="M247" s="202">
        <v>384931</v>
      </c>
      <c r="N247" s="201">
        <v>0</v>
      </c>
      <c r="O247" s="203">
        <v>384931</v>
      </c>
      <c r="P247" s="204" t="s">
        <v>1475</v>
      </c>
      <c r="Q247" s="204"/>
      <c r="R247" s="92"/>
      <c r="S247" s="108"/>
      <c r="T247" s="108"/>
      <c r="U247" s="108"/>
      <c r="V247" s="108"/>
      <c r="W247" s="108"/>
      <c r="X247" s="108"/>
      <c r="Y247" s="108"/>
      <c r="Z247" s="108"/>
      <c r="AA247" s="108"/>
      <c r="AB247" s="108"/>
      <c r="AC247" s="108"/>
      <c r="AD247" s="108"/>
      <c r="AE247" s="108"/>
      <c r="AF247" s="108"/>
      <c r="AG247" s="108"/>
      <c r="AH247" s="108"/>
      <c r="AI247" s="108"/>
      <c r="AJ247" s="108"/>
      <c r="AK247" s="108"/>
      <c r="AL247" s="108"/>
      <c r="AM247" s="108"/>
      <c r="AN247" s="108"/>
      <c r="AO247" s="108"/>
      <c r="AP247" s="108"/>
      <c r="AQ247" s="108"/>
      <c r="AR247" s="108"/>
      <c r="AS247" s="108"/>
      <c r="AT247" s="108"/>
      <c r="AU247" s="108"/>
      <c r="AV247" s="108"/>
      <c r="AW247" s="108"/>
      <c r="AX247" s="108"/>
      <c r="AY247" s="108"/>
      <c r="AZ247" s="108"/>
      <c r="BA247" s="108"/>
      <c r="BB247" s="108"/>
      <c r="BC247" s="108"/>
      <c r="BD247" s="108"/>
      <c r="BE247" s="108"/>
      <c r="BF247" s="108"/>
      <c r="BG247" s="108"/>
      <c r="BH247" s="108"/>
      <c r="BI247" s="108"/>
      <c r="BJ247" s="108"/>
      <c r="BK247" s="108"/>
      <c r="BL247" s="108"/>
      <c r="BM247" s="108"/>
      <c r="BN247" s="108"/>
      <c r="BO247" s="108"/>
      <c r="BP247" s="108"/>
      <c r="BQ247" s="108"/>
      <c r="BR247" s="108"/>
      <c r="BS247" s="108"/>
      <c r="BT247" s="108"/>
      <c r="BU247" s="108"/>
      <c r="BV247" s="108"/>
      <c r="BW247" s="108"/>
      <c r="BX247" s="108"/>
      <c r="BY247" s="108"/>
      <c r="BZ247" s="108"/>
      <c r="CA247" s="108"/>
      <c r="CB247" s="108"/>
      <c r="CC247" s="108"/>
      <c r="CD247" s="108"/>
      <c r="CE247" s="108"/>
      <c r="CF247" s="108"/>
      <c r="CG247" s="108"/>
      <c r="CH247" s="108"/>
      <c r="CI247" s="108"/>
      <c r="CJ247" s="108"/>
      <c r="CK247" s="108"/>
      <c r="CL247" s="108"/>
      <c r="CM247" s="108"/>
      <c r="CN247" s="108"/>
      <c r="CO247" s="108"/>
      <c r="CP247" s="108"/>
      <c r="CQ247" s="108"/>
      <c r="CR247" s="108"/>
      <c r="CS247" s="108"/>
      <c r="CT247" s="108"/>
      <c r="CU247" s="108"/>
      <c r="CV247" s="108"/>
      <c r="CW247" s="108"/>
      <c r="CX247" s="108"/>
      <c r="CY247" s="108"/>
      <c r="CZ247" s="108"/>
      <c r="DA247" s="108"/>
      <c r="DB247" s="108"/>
      <c r="DC247" s="108"/>
      <c r="DD247" s="108"/>
      <c r="DE247" s="108"/>
      <c r="DF247" s="108"/>
      <c r="DG247" s="108"/>
      <c r="DH247" s="108"/>
      <c r="DI247" s="108"/>
      <c r="DJ247" s="108"/>
      <c r="DK247" s="108"/>
      <c r="DL247" s="108"/>
      <c r="DM247" s="108"/>
      <c r="DN247" s="108"/>
      <c r="DO247" s="108"/>
      <c r="DP247" s="108"/>
      <c r="DQ247" s="108"/>
      <c r="DR247" s="108"/>
      <c r="DS247" s="108"/>
      <c r="DT247" s="108"/>
      <c r="DU247" s="108"/>
      <c r="DV247" s="108"/>
      <c r="DW247" s="108"/>
      <c r="DX247" s="108"/>
      <c r="DY247" s="108"/>
      <c r="DZ247" s="108"/>
      <c r="EA247" s="108"/>
      <c r="EB247" s="108"/>
      <c r="EC247" s="108"/>
      <c r="ED247" s="108"/>
      <c r="EE247" s="108"/>
      <c r="EF247" s="108"/>
      <c r="EG247" s="108"/>
      <c r="EH247" s="108"/>
      <c r="EI247" s="108"/>
      <c r="EJ247" s="108"/>
      <c r="EK247" s="108"/>
      <c r="EL247" s="108"/>
      <c r="EM247" s="108"/>
      <c r="EN247" s="108"/>
      <c r="EO247" s="108"/>
      <c r="EP247" s="108"/>
      <c r="EQ247" s="108"/>
      <c r="ER247" s="108"/>
      <c r="ES247" s="108"/>
      <c r="ET247" s="108"/>
      <c r="EU247" s="108"/>
      <c r="EV247" s="108"/>
      <c r="EW247" s="108"/>
      <c r="EX247" s="108"/>
      <c r="EY247" s="108"/>
      <c r="EZ247" s="108"/>
      <c r="FA247" s="108"/>
      <c r="FB247" s="108"/>
      <c r="FC247" s="108"/>
      <c r="FD247" s="108"/>
      <c r="FE247" s="108"/>
      <c r="FF247" s="108"/>
      <c r="FG247" s="108"/>
      <c r="FH247" s="108"/>
      <c r="FI247" s="108"/>
      <c r="FJ247" s="108"/>
      <c r="FK247" s="108"/>
      <c r="FL247" s="108"/>
      <c r="FM247" s="108"/>
      <c r="FN247" s="108"/>
      <c r="FO247" s="108"/>
      <c r="FP247" s="108"/>
      <c r="FQ247" s="108"/>
      <c r="FR247" s="108"/>
      <c r="FS247" s="108"/>
      <c r="FT247" s="108"/>
      <c r="FU247" s="108"/>
      <c r="FV247" s="108"/>
      <c r="FW247" s="108"/>
      <c r="FX247" s="108"/>
      <c r="FY247" s="108"/>
      <c r="FZ247" s="108"/>
      <c r="GA247" s="108"/>
      <c r="GB247" s="108"/>
      <c r="GC247" s="108"/>
      <c r="GD247" s="108"/>
      <c r="GE247" s="108"/>
      <c r="GF247" s="108"/>
      <c r="GG247" s="108"/>
      <c r="GH247" s="108"/>
      <c r="GI247" s="108"/>
      <c r="GJ247" s="108"/>
      <c r="GK247" s="108"/>
      <c r="GL247" s="108"/>
      <c r="GM247" s="108"/>
      <c r="GN247" s="108"/>
      <c r="GO247" s="108"/>
      <c r="GP247" s="108"/>
      <c r="GQ247" s="108"/>
      <c r="GR247" s="108"/>
      <c r="GS247" s="108"/>
      <c r="GT247" s="108"/>
      <c r="GU247" s="108"/>
      <c r="GV247" s="108"/>
      <c r="GW247" s="108"/>
      <c r="GX247" s="108"/>
      <c r="GY247" s="108"/>
      <c r="GZ247" s="108"/>
      <c r="HA247" s="108"/>
      <c r="HB247" s="108"/>
      <c r="HC247" s="108"/>
      <c r="HD247" s="108"/>
      <c r="HE247" s="108"/>
      <c r="HF247" s="108"/>
      <c r="HG247" s="108"/>
      <c r="HH247" s="108"/>
      <c r="HI247" s="108"/>
      <c r="HJ247" s="108"/>
      <c r="HK247" s="108"/>
      <c r="HL247" s="108"/>
      <c r="HM247" s="108"/>
      <c r="HN247" s="108"/>
      <c r="HO247" s="108"/>
      <c r="HP247" s="108"/>
      <c r="HQ247" s="108"/>
      <c r="HR247" s="108"/>
      <c r="HS247" s="108"/>
      <c r="HT247" s="108"/>
      <c r="HU247" s="108"/>
      <c r="HV247" s="108"/>
      <c r="HW247" s="108"/>
      <c r="HX247" s="108"/>
      <c r="HY247" s="108"/>
      <c r="HZ247" s="108"/>
      <c r="IA247" s="108"/>
      <c r="IB247" s="108"/>
      <c r="IC247" s="108"/>
      <c r="ID247" s="108"/>
      <c r="IE247" s="108"/>
      <c r="IF247" s="108"/>
      <c r="IG247" s="108"/>
      <c r="IH247" s="108"/>
      <c r="II247" s="108"/>
      <c r="IJ247" s="108"/>
      <c r="IK247" s="108"/>
      <c r="IL247" s="108"/>
      <c r="IM247" s="108"/>
      <c r="IN247" s="108"/>
    </row>
    <row r="248" spans="1:248" ht="12" customHeight="1">
      <c r="A248" s="69" t="s">
        <v>629</v>
      </c>
      <c r="B248" s="85" t="s">
        <v>630</v>
      </c>
      <c r="C248" s="89" t="s">
        <v>631</v>
      </c>
      <c r="D248" s="201">
        <v>0</v>
      </c>
      <c r="E248" s="201">
        <v>97598.64</v>
      </c>
      <c r="F248" s="201">
        <v>0</v>
      </c>
      <c r="G248" s="201">
        <v>0</v>
      </c>
      <c r="H248" s="201">
        <v>0</v>
      </c>
      <c r="I248" s="201">
        <v>0</v>
      </c>
      <c r="J248" s="201">
        <v>0</v>
      </c>
      <c r="K248" s="201">
        <v>0</v>
      </c>
      <c r="L248" s="201">
        <v>0</v>
      </c>
      <c r="M248" s="202">
        <v>97598.64</v>
      </c>
      <c r="N248" s="201">
        <v>0</v>
      </c>
      <c r="O248" s="203">
        <v>97598.64</v>
      </c>
      <c r="P248" s="204" t="s">
        <v>1476</v>
      </c>
      <c r="Q248" s="204"/>
      <c r="R248" s="92"/>
      <c r="S248" s="108"/>
      <c r="T248" s="108"/>
      <c r="U248" s="108"/>
      <c r="V248" s="108"/>
      <c r="W248" s="108"/>
      <c r="X248" s="108"/>
      <c r="Y248" s="108"/>
      <c r="Z248" s="108"/>
      <c r="AA248" s="108"/>
      <c r="AB248" s="108"/>
      <c r="AC248" s="108"/>
      <c r="AD248" s="108"/>
      <c r="AE248" s="108"/>
      <c r="AF248" s="108"/>
      <c r="AG248" s="108"/>
      <c r="AH248" s="108"/>
      <c r="AI248" s="108"/>
      <c r="AJ248" s="108"/>
      <c r="AK248" s="108"/>
      <c r="AL248" s="108"/>
      <c r="AM248" s="108"/>
      <c r="AN248" s="108"/>
      <c r="AO248" s="108"/>
      <c r="AP248" s="108"/>
      <c r="AQ248" s="108"/>
      <c r="AR248" s="108"/>
      <c r="AS248" s="108"/>
      <c r="AT248" s="108"/>
      <c r="AU248" s="108"/>
      <c r="AV248" s="108"/>
      <c r="AW248" s="108"/>
      <c r="AX248" s="108"/>
      <c r="AY248" s="108"/>
      <c r="AZ248" s="108"/>
      <c r="BA248" s="108"/>
      <c r="BB248" s="108"/>
      <c r="BC248" s="108"/>
      <c r="BD248" s="108"/>
      <c r="BE248" s="108"/>
      <c r="BF248" s="108"/>
      <c r="BG248" s="108"/>
      <c r="BH248" s="108"/>
      <c r="BI248" s="108"/>
      <c r="BJ248" s="108"/>
      <c r="BK248" s="108"/>
      <c r="BL248" s="108"/>
      <c r="BM248" s="108"/>
      <c r="BN248" s="108"/>
      <c r="BO248" s="108"/>
      <c r="BP248" s="108"/>
      <c r="BQ248" s="108"/>
      <c r="BR248" s="108"/>
      <c r="BS248" s="108"/>
      <c r="BT248" s="108"/>
      <c r="BU248" s="108"/>
      <c r="BV248" s="108"/>
      <c r="BW248" s="108"/>
      <c r="BX248" s="108"/>
      <c r="BY248" s="108"/>
      <c r="BZ248" s="108"/>
      <c r="CA248" s="108"/>
      <c r="CB248" s="108"/>
      <c r="CC248" s="108"/>
      <c r="CD248" s="108"/>
      <c r="CE248" s="108"/>
      <c r="CF248" s="108"/>
      <c r="CG248" s="108"/>
      <c r="CH248" s="108"/>
      <c r="CI248" s="108"/>
      <c r="CJ248" s="108"/>
      <c r="CK248" s="108"/>
      <c r="CL248" s="108"/>
      <c r="CM248" s="108"/>
      <c r="CN248" s="108"/>
      <c r="CO248" s="108"/>
      <c r="CP248" s="108"/>
      <c r="CQ248" s="108"/>
      <c r="CR248" s="108"/>
      <c r="CS248" s="108"/>
      <c r="CT248" s="108"/>
      <c r="CU248" s="108"/>
      <c r="CV248" s="108"/>
      <c r="CW248" s="108"/>
      <c r="CX248" s="108"/>
      <c r="CY248" s="108"/>
      <c r="CZ248" s="108"/>
      <c r="DA248" s="108"/>
      <c r="DB248" s="108"/>
      <c r="DC248" s="108"/>
      <c r="DD248" s="108"/>
      <c r="DE248" s="108"/>
      <c r="DF248" s="108"/>
      <c r="DG248" s="108"/>
      <c r="DH248" s="108"/>
      <c r="DI248" s="108"/>
      <c r="DJ248" s="108"/>
      <c r="DK248" s="108"/>
      <c r="DL248" s="108"/>
      <c r="DM248" s="108"/>
      <c r="DN248" s="108"/>
      <c r="DO248" s="108"/>
      <c r="DP248" s="108"/>
      <c r="DQ248" s="108"/>
      <c r="DR248" s="108"/>
      <c r="DS248" s="108"/>
      <c r="DT248" s="108"/>
      <c r="DU248" s="108"/>
      <c r="DV248" s="108"/>
      <c r="DW248" s="108"/>
      <c r="DX248" s="108"/>
      <c r="DY248" s="108"/>
      <c r="DZ248" s="108"/>
      <c r="EA248" s="108"/>
      <c r="EB248" s="108"/>
      <c r="EC248" s="108"/>
      <c r="ED248" s="108"/>
      <c r="EE248" s="108"/>
      <c r="EF248" s="108"/>
      <c r="EG248" s="108"/>
      <c r="EH248" s="108"/>
      <c r="EI248" s="108"/>
      <c r="EJ248" s="108"/>
      <c r="EK248" s="108"/>
      <c r="EL248" s="108"/>
      <c r="EM248" s="108"/>
      <c r="EN248" s="108"/>
      <c r="EO248" s="108"/>
      <c r="EP248" s="108"/>
      <c r="EQ248" s="108"/>
      <c r="ER248" s="108"/>
      <c r="ES248" s="108"/>
      <c r="ET248" s="108"/>
      <c r="EU248" s="108"/>
      <c r="EV248" s="108"/>
      <c r="EW248" s="108"/>
      <c r="EX248" s="108"/>
      <c r="EY248" s="108"/>
      <c r="EZ248" s="108"/>
      <c r="FA248" s="108"/>
      <c r="FB248" s="108"/>
      <c r="FC248" s="108"/>
      <c r="FD248" s="108"/>
      <c r="FE248" s="108"/>
      <c r="FF248" s="108"/>
      <c r="FG248" s="108"/>
      <c r="FH248" s="108"/>
      <c r="FI248" s="108"/>
      <c r="FJ248" s="108"/>
      <c r="FK248" s="108"/>
      <c r="FL248" s="108"/>
      <c r="FM248" s="108"/>
      <c r="FN248" s="108"/>
      <c r="FO248" s="108"/>
      <c r="FP248" s="108"/>
      <c r="FQ248" s="108"/>
      <c r="FR248" s="108"/>
      <c r="FS248" s="108"/>
      <c r="FT248" s="108"/>
      <c r="FU248" s="108"/>
      <c r="FV248" s="108"/>
      <c r="FW248" s="108"/>
      <c r="FX248" s="108"/>
      <c r="FY248" s="108"/>
      <c r="FZ248" s="108"/>
      <c r="GA248" s="108"/>
      <c r="GB248" s="108"/>
      <c r="GC248" s="108"/>
      <c r="GD248" s="108"/>
      <c r="GE248" s="108"/>
      <c r="GF248" s="108"/>
      <c r="GG248" s="108"/>
      <c r="GH248" s="108"/>
      <c r="GI248" s="108"/>
      <c r="GJ248" s="108"/>
      <c r="GK248" s="108"/>
      <c r="GL248" s="108"/>
      <c r="GM248" s="108"/>
      <c r="GN248" s="108"/>
      <c r="GO248" s="108"/>
      <c r="GP248" s="108"/>
      <c r="GQ248" s="108"/>
      <c r="GR248" s="108"/>
      <c r="GS248" s="108"/>
      <c r="GT248" s="108"/>
      <c r="GU248" s="108"/>
      <c r="GV248" s="108"/>
      <c r="GW248" s="108"/>
      <c r="GX248" s="108"/>
      <c r="GY248" s="108"/>
      <c r="GZ248" s="108"/>
      <c r="HA248" s="108"/>
      <c r="HB248" s="108"/>
      <c r="HC248" s="108"/>
      <c r="HD248" s="108"/>
      <c r="HE248" s="108"/>
      <c r="HF248" s="108"/>
      <c r="HG248" s="108"/>
      <c r="HH248" s="108"/>
      <c r="HI248" s="108"/>
      <c r="HJ248" s="108"/>
      <c r="HK248" s="108"/>
      <c r="HL248" s="108"/>
      <c r="HM248" s="108"/>
      <c r="HN248" s="108"/>
      <c r="HO248" s="108"/>
      <c r="HP248" s="108"/>
      <c r="HQ248" s="108"/>
      <c r="HR248" s="108"/>
      <c r="HS248" s="108"/>
      <c r="HT248" s="108"/>
      <c r="HU248" s="108"/>
      <c r="HV248" s="108"/>
      <c r="HW248" s="108"/>
      <c r="HX248" s="108"/>
      <c r="HY248" s="108"/>
      <c r="HZ248" s="108"/>
      <c r="IA248" s="108"/>
      <c r="IB248" s="108"/>
      <c r="IC248" s="108"/>
      <c r="ID248" s="108"/>
      <c r="IE248" s="108"/>
      <c r="IF248" s="108"/>
      <c r="IG248" s="108"/>
      <c r="IH248" s="108"/>
      <c r="II248" s="108"/>
      <c r="IJ248" s="108"/>
      <c r="IK248" s="108"/>
      <c r="IL248" s="108"/>
      <c r="IM248" s="108"/>
      <c r="IN248" s="108"/>
    </row>
    <row r="249" spans="1:248" ht="12" customHeight="1">
      <c r="A249" s="69" t="s">
        <v>632</v>
      </c>
      <c r="B249" s="85" t="s">
        <v>633</v>
      </c>
      <c r="C249" s="89" t="s">
        <v>634</v>
      </c>
      <c r="D249" s="201">
        <v>0</v>
      </c>
      <c r="E249" s="201">
        <v>0</v>
      </c>
      <c r="F249" s="201">
        <v>0</v>
      </c>
      <c r="G249" s="201">
        <v>0</v>
      </c>
      <c r="H249" s="201">
        <v>0</v>
      </c>
      <c r="I249" s="201">
        <v>0</v>
      </c>
      <c r="J249" s="201">
        <v>38139.67</v>
      </c>
      <c r="K249" s="201">
        <v>0</v>
      </c>
      <c r="L249" s="201">
        <v>0</v>
      </c>
      <c r="M249" s="202">
        <v>38139.67</v>
      </c>
      <c r="N249" s="201">
        <v>0</v>
      </c>
      <c r="O249" s="203">
        <v>38139.67</v>
      </c>
      <c r="P249" s="204" t="s">
        <v>1474</v>
      </c>
      <c r="Q249" s="204"/>
      <c r="R249" s="92"/>
      <c r="S249" s="108"/>
      <c r="T249" s="108"/>
      <c r="U249" s="108"/>
      <c r="V249" s="108"/>
      <c r="W249" s="108"/>
      <c r="X249" s="108"/>
      <c r="Y249" s="108"/>
      <c r="Z249" s="108"/>
      <c r="AA249" s="108"/>
      <c r="AB249" s="108"/>
      <c r="AC249" s="108"/>
      <c r="AD249" s="108"/>
      <c r="AE249" s="108"/>
      <c r="AF249" s="108"/>
      <c r="AG249" s="108"/>
      <c r="AH249" s="108"/>
      <c r="AI249" s="108"/>
      <c r="AJ249" s="108"/>
      <c r="AK249" s="108"/>
      <c r="AL249" s="108"/>
      <c r="AM249" s="108"/>
      <c r="AN249" s="108"/>
      <c r="AO249" s="108"/>
      <c r="AP249" s="108"/>
      <c r="AQ249" s="108"/>
      <c r="AR249" s="108"/>
      <c r="AS249" s="108"/>
      <c r="AT249" s="108"/>
      <c r="AU249" s="108"/>
      <c r="AV249" s="108"/>
      <c r="AW249" s="108"/>
      <c r="AX249" s="108"/>
      <c r="AY249" s="108"/>
      <c r="AZ249" s="108"/>
      <c r="BA249" s="108"/>
      <c r="BB249" s="108"/>
      <c r="BC249" s="108"/>
      <c r="BD249" s="108"/>
      <c r="BE249" s="108"/>
      <c r="BF249" s="108"/>
      <c r="BG249" s="108"/>
      <c r="BH249" s="108"/>
      <c r="BI249" s="108"/>
      <c r="BJ249" s="108"/>
      <c r="BK249" s="108"/>
      <c r="BL249" s="108"/>
      <c r="BM249" s="108"/>
      <c r="BN249" s="108"/>
      <c r="BO249" s="108"/>
      <c r="BP249" s="108"/>
      <c r="BQ249" s="108"/>
      <c r="BR249" s="108"/>
      <c r="BS249" s="108"/>
      <c r="BT249" s="108"/>
      <c r="BU249" s="108"/>
      <c r="BV249" s="108"/>
      <c r="BW249" s="108"/>
      <c r="BX249" s="108"/>
      <c r="BY249" s="108"/>
      <c r="BZ249" s="108"/>
      <c r="CA249" s="108"/>
      <c r="CB249" s="108"/>
      <c r="CC249" s="108"/>
      <c r="CD249" s="108"/>
      <c r="CE249" s="108"/>
      <c r="CF249" s="108"/>
      <c r="CG249" s="108"/>
      <c r="CH249" s="108"/>
      <c r="CI249" s="108"/>
      <c r="CJ249" s="108"/>
      <c r="CK249" s="108"/>
      <c r="CL249" s="108"/>
      <c r="CM249" s="108"/>
      <c r="CN249" s="108"/>
      <c r="CO249" s="108"/>
      <c r="CP249" s="108"/>
      <c r="CQ249" s="108"/>
      <c r="CR249" s="108"/>
      <c r="CS249" s="108"/>
      <c r="CT249" s="108"/>
      <c r="CU249" s="108"/>
      <c r="CV249" s="108"/>
      <c r="CW249" s="108"/>
      <c r="CX249" s="108"/>
      <c r="CY249" s="108"/>
      <c r="CZ249" s="108"/>
      <c r="DA249" s="108"/>
      <c r="DB249" s="108"/>
      <c r="DC249" s="108"/>
      <c r="DD249" s="108"/>
      <c r="DE249" s="108"/>
      <c r="DF249" s="108"/>
      <c r="DG249" s="108"/>
      <c r="DH249" s="108"/>
      <c r="DI249" s="108"/>
      <c r="DJ249" s="108"/>
      <c r="DK249" s="108"/>
      <c r="DL249" s="108"/>
      <c r="DM249" s="108"/>
      <c r="DN249" s="108"/>
      <c r="DO249" s="108"/>
      <c r="DP249" s="108"/>
      <c r="DQ249" s="108"/>
      <c r="DR249" s="108"/>
      <c r="DS249" s="108"/>
      <c r="DT249" s="108"/>
      <c r="DU249" s="108"/>
      <c r="DV249" s="108"/>
      <c r="DW249" s="108"/>
      <c r="DX249" s="108"/>
      <c r="DY249" s="108"/>
      <c r="DZ249" s="108"/>
      <c r="EA249" s="108"/>
      <c r="EB249" s="108"/>
      <c r="EC249" s="108"/>
      <c r="ED249" s="108"/>
      <c r="EE249" s="108"/>
      <c r="EF249" s="108"/>
      <c r="EG249" s="108"/>
      <c r="EH249" s="108"/>
      <c r="EI249" s="108"/>
      <c r="EJ249" s="108"/>
      <c r="EK249" s="108"/>
      <c r="EL249" s="108"/>
      <c r="EM249" s="108"/>
      <c r="EN249" s="108"/>
      <c r="EO249" s="108"/>
      <c r="EP249" s="108"/>
      <c r="EQ249" s="108"/>
      <c r="ER249" s="108"/>
      <c r="ES249" s="108"/>
      <c r="ET249" s="108"/>
      <c r="EU249" s="108"/>
      <c r="EV249" s="108"/>
      <c r="EW249" s="108"/>
      <c r="EX249" s="108"/>
      <c r="EY249" s="108"/>
      <c r="EZ249" s="108"/>
      <c r="FA249" s="108"/>
      <c r="FB249" s="108"/>
      <c r="FC249" s="108"/>
      <c r="FD249" s="108"/>
      <c r="FE249" s="108"/>
      <c r="FF249" s="108"/>
      <c r="FG249" s="108"/>
      <c r="FH249" s="108"/>
      <c r="FI249" s="108"/>
      <c r="FJ249" s="108"/>
      <c r="FK249" s="108"/>
      <c r="FL249" s="108"/>
      <c r="FM249" s="108"/>
      <c r="FN249" s="108"/>
      <c r="FO249" s="108"/>
      <c r="FP249" s="108"/>
      <c r="FQ249" s="108"/>
      <c r="FR249" s="108"/>
      <c r="FS249" s="108"/>
      <c r="FT249" s="108"/>
      <c r="FU249" s="108"/>
      <c r="FV249" s="108"/>
      <c r="FW249" s="108"/>
      <c r="FX249" s="108"/>
      <c r="FY249" s="108"/>
      <c r="FZ249" s="108"/>
      <c r="GA249" s="108"/>
      <c r="GB249" s="108"/>
      <c r="GC249" s="108"/>
      <c r="GD249" s="108"/>
      <c r="GE249" s="108"/>
      <c r="GF249" s="108"/>
      <c r="GG249" s="108"/>
      <c r="GH249" s="108"/>
      <c r="GI249" s="108"/>
      <c r="GJ249" s="108"/>
      <c r="GK249" s="108"/>
      <c r="GL249" s="108"/>
      <c r="GM249" s="108"/>
      <c r="GN249" s="108"/>
      <c r="GO249" s="108"/>
      <c r="GP249" s="108"/>
      <c r="GQ249" s="108"/>
      <c r="GR249" s="108"/>
      <c r="GS249" s="108"/>
      <c r="GT249" s="108"/>
      <c r="GU249" s="108"/>
      <c r="GV249" s="108"/>
      <c r="GW249" s="108"/>
      <c r="GX249" s="108"/>
      <c r="GY249" s="108"/>
      <c r="GZ249" s="108"/>
      <c r="HA249" s="108"/>
      <c r="HB249" s="108"/>
      <c r="HC249" s="108"/>
      <c r="HD249" s="108"/>
      <c r="HE249" s="108"/>
      <c r="HF249" s="108"/>
      <c r="HG249" s="108"/>
      <c r="HH249" s="108"/>
      <c r="HI249" s="108"/>
      <c r="HJ249" s="108"/>
      <c r="HK249" s="108"/>
      <c r="HL249" s="108"/>
      <c r="HM249" s="108"/>
      <c r="HN249" s="108"/>
      <c r="HO249" s="108"/>
      <c r="HP249" s="108"/>
      <c r="HQ249" s="108"/>
      <c r="HR249" s="108"/>
      <c r="HS249" s="108"/>
      <c r="HT249" s="108"/>
      <c r="HU249" s="108"/>
      <c r="HV249" s="108"/>
      <c r="HW249" s="108"/>
      <c r="HX249" s="108"/>
      <c r="HY249" s="108"/>
      <c r="HZ249" s="108"/>
      <c r="IA249" s="108"/>
      <c r="IB249" s="108"/>
      <c r="IC249" s="108"/>
      <c r="ID249" s="108"/>
      <c r="IE249" s="108"/>
      <c r="IF249" s="108"/>
      <c r="IG249" s="108"/>
      <c r="IH249" s="108"/>
      <c r="II249" s="108"/>
      <c r="IJ249" s="108"/>
      <c r="IK249" s="108"/>
      <c r="IL249" s="108"/>
      <c r="IM249" s="108"/>
      <c r="IN249" s="108"/>
    </row>
    <row r="250" spans="1:248" ht="12" customHeight="1">
      <c r="A250" s="69" t="s">
        <v>635</v>
      </c>
      <c r="B250" s="85" t="s">
        <v>636</v>
      </c>
      <c r="C250" s="89" t="s">
        <v>637</v>
      </c>
      <c r="D250" s="201">
        <v>11638869.77</v>
      </c>
      <c r="E250" s="201">
        <v>11504228.16</v>
      </c>
      <c r="F250" s="201">
        <v>0</v>
      </c>
      <c r="G250" s="201">
        <v>0</v>
      </c>
      <c r="H250" s="201">
        <v>0</v>
      </c>
      <c r="I250" s="201">
        <v>0</v>
      </c>
      <c r="J250" s="201">
        <v>31250</v>
      </c>
      <c r="K250" s="201">
        <v>0</v>
      </c>
      <c r="L250" s="201">
        <v>0</v>
      </c>
      <c r="M250" s="202">
        <v>23174347.93</v>
      </c>
      <c r="N250" s="201">
        <v>0</v>
      </c>
      <c r="O250" s="203">
        <v>23174347.93</v>
      </c>
      <c r="P250" s="204" t="s">
        <v>1475</v>
      </c>
      <c r="Q250" s="204"/>
      <c r="R250" s="92"/>
    </row>
    <row r="251" spans="1:248" ht="12" customHeight="1">
      <c r="A251" s="69" t="s">
        <v>638</v>
      </c>
      <c r="B251" s="85" t="s">
        <v>639</v>
      </c>
      <c r="C251" s="89" t="s">
        <v>640</v>
      </c>
      <c r="D251" s="201">
        <v>33381947.02</v>
      </c>
      <c r="E251" s="201">
        <v>13694042.350000001</v>
      </c>
      <c r="F251" s="201">
        <v>0</v>
      </c>
      <c r="G251" s="201">
        <v>0</v>
      </c>
      <c r="H251" s="201">
        <v>22325</v>
      </c>
      <c r="I251" s="201">
        <v>0</v>
      </c>
      <c r="J251" s="201">
        <v>0</v>
      </c>
      <c r="K251" s="201">
        <v>0</v>
      </c>
      <c r="L251" s="201">
        <v>0</v>
      </c>
      <c r="M251" s="202">
        <v>47098314.370000005</v>
      </c>
      <c r="N251" s="201">
        <v>0</v>
      </c>
      <c r="O251" s="203">
        <v>47098314.370000005</v>
      </c>
      <c r="P251" s="204" t="s">
        <v>1476</v>
      </c>
      <c r="Q251" s="204"/>
      <c r="R251" s="92"/>
    </row>
    <row r="252" spans="1:248" ht="12" customHeight="1">
      <c r="A252" s="69" t="s">
        <v>641</v>
      </c>
      <c r="B252" s="85" t="s">
        <v>642</v>
      </c>
      <c r="C252" s="89" t="s">
        <v>643</v>
      </c>
      <c r="D252" s="201">
        <v>0</v>
      </c>
      <c r="E252" s="201">
        <v>2636162</v>
      </c>
      <c r="F252" s="201">
        <v>0</v>
      </c>
      <c r="G252" s="201">
        <v>0</v>
      </c>
      <c r="H252" s="201">
        <v>0</v>
      </c>
      <c r="I252" s="201">
        <v>0</v>
      </c>
      <c r="J252" s="201">
        <v>536253</v>
      </c>
      <c r="K252" s="201">
        <v>0</v>
      </c>
      <c r="L252" s="201">
        <v>0</v>
      </c>
      <c r="M252" s="202">
        <v>3172415</v>
      </c>
      <c r="N252" s="201">
        <v>0</v>
      </c>
      <c r="O252" s="203">
        <v>3172415</v>
      </c>
      <c r="P252" s="204" t="s">
        <v>1474</v>
      </c>
      <c r="Q252" s="204"/>
      <c r="R252" s="92"/>
    </row>
    <row r="253" spans="1:248" ht="12" customHeight="1">
      <c r="A253" s="69" t="s">
        <v>644</v>
      </c>
      <c r="B253" s="85" t="s">
        <v>645</v>
      </c>
      <c r="C253" s="89" t="s">
        <v>646</v>
      </c>
      <c r="D253" s="201">
        <v>0</v>
      </c>
      <c r="E253" s="201">
        <v>0</v>
      </c>
      <c r="F253" s="201">
        <v>0</v>
      </c>
      <c r="G253" s="201">
        <v>0</v>
      </c>
      <c r="H253" s="201">
        <v>0</v>
      </c>
      <c r="I253" s="201">
        <v>0</v>
      </c>
      <c r="J253" s="201">
        <v>0</v>
      </c>
      <c r="K253" s="201">
        <v>0</v>
      </c>
      <c r="L253" s="201">
        <v>0</v>
      </c>
      <c r="M253" s="202">
        <v>0</v>
      </c>
      <c r="N253" s="201">
        <v>0</v>
      </c>
      <c r="O253" s="203">
        <v>0</v>
      </c>
      <c r="P253" s="204" t="s">
        <v>1476</v>
      </c>
      <c r="Q253" s="204"/>
      <c r="R253" s="92"/>
    </row>
    <row r="254" spans="1:248" ht="12" customHeight="1">
      <c r="A254" s="69" t="s">
        <v>647</v>
      </c>
      <c r="B254" s="85" t="s">
        <v>648</v>
      </c>
      <c r="C254" s="89" t="s">
        <v>649</v>
      </c>
      <c r="D254" s="201">
        <v>0</v>
      </c>
      <c r="E254" s="201">
        <v>0</v>
      </c>
      <c r="F254" s="201">
        <v>0</v>
      </c>
      <c r="G254" s="201">
        <v>0</v>
      </c>
      <c r="H254" s="201">
        <v>0</v>
      </c>
      <c r="I254" s="201">
        <v>0</v>
      </c>
      <c r="J254" s="201">
        <v>0</v>
      </c>
      <c r="K254" s="201">
        <v>0</v>
      </c>
      <c r="L254" s="201">
        <v>0</v>
      </c>
      <c r="M254" s="202">
        <v>0</v>
      </c>
      <c r="N254" s="201">
        <v>0</v>
      </c>
      <c r="O254" s="203">
        <v>0</v>
      </c>
      <c r="P254" s="204" t="s">
        <v>1474</v>
      </c>
      <c r="Q254" s="204"/>
      <c r="R254" s="92"/>
    </row>
    <row r="255" spans="1:248" ht="12" customHeight="1">
      <c r="A255" s="69" t="s">
        <v>650</v>
      </c>
      <c r="B255" s="85" t="s">
        <v>651</v>
      </c>
      <c r="C255" s="89" t="s">
        <v>652</v>
      </c>
      <c r="D255" s="201">
        <v>502832.91000000003</v>
      </c>
      <c r="E255" s="201">
        <v>0</v>
      </c>
      <c r="F255" s="201">
        <v>0</v>
      </c>
      <c r="G255" s="201">
        <v>0</v>
      </c>
      <c r="H255" s="201">
        <v>0</v>
      </c>
      <c r="I255" s="201">
        <v>0</v>
      </c>
      <c r="J255" s="201">
        <v>0</v>
      </c>
      <c r="K255" s="201">
        <v>0</v>
      </c>
      <c r="L255" s="201">
        <v>0</v>
      </c>
      <c r="M255" s="202">
        <v>502832.91000000003</v>
      </c>
      <c r="N255" s="201">
        <v>-502832.91000000003</v>
      </c>
      <c r="O255" s="225">
        <v>0</v>
      </c>
      <c r="P255" s="210" t="s">
        <v>1426</v>
      </c>
      <c r="Q255" s="204"/>
      <c r="R255" s="92"/>
    </row>
    <row r="256" spans="1:248" ht="12" customHeight="1">
      <c r="A256" s="69" t="s">
        <v>653</v>
      </c>
      <c r="B256" s="85" t="s">
        <v>654</v>
      </c>
      <c r="C256" s="89" t="s">
        <v>655</v>
      </c>
      <c r="D256" s="201">
        <v>0</v>
      </c>
      <c r="E256" s="201">
        <v>0</v>
      </c>
      <c r="F256" s="201">
        <v>0</v>
      </c>
      <c r="G256" s="201">
        <v>0</v>
      </c>
      <c r="H256" s="201">
        <v>0</v>
      </c>
      <c r="I256" s="201">
        <v>0</v>
      </c>
      <c r="J256" s="201">
        <v>0</v>
      </c>
      <c r="K256" s="201">
        <v>0</v>
      </c>
      <c r="L256" s="201">
        <v>0</v>
      </c>
      <c r="M256" s="202">
        <v>0</v>
      </c>
      <c r="N256" s="201">
        <v>0</v>
      </c>
      <c r="O256" s="203">
        <v>0</v>
      </c>
      <c r="P256" s="204" t="s">
        <v>1475</v>
      </c>
      <c r="Q256" s="204"/>
      <c r="R256" s="92"/>
    </row>
    <row r="257" spans="1:18" ht="12" customHeight="1">
      <c r="A257" s="69" t="s">
        <v>656</v>
      </c>
      <c r="B257" s="85" t="s">
        <v>657</v>
      </c>
      <c r="C257" s="89" t="s">
        <v>658</v>
      </c>
      <c r="D257" s="201">
        <v>0</v>
      </c>
      <c r="E257" s="201">
        <v>0</v>
      </c>
      <c r="F257" s="201">
        <v>0</v>
      </c>
      <c r="G257" s="201">
        <v>0</v>
      </c>
      <c r="H257" s="201">
        <v>0</v>
      </c>
      <c r="I257" s="201">
        <v>0</v>
      </c>
      <c r="J257" s="201">
        <v>0</v>
      </c>
      <c r="K257" s="201">
        <v>0</v>
      </c>
      <c r="L257" s="201">
        <v>0</v>
      </c>
      <c r="M257" s="202">
        <v>0</v>
      </c>
      <c r="N257" s="201">
        <v>0</v>
      </c>
      <c r="O257" s="203">
        <v>0</v>
      </c>
      <c r="P257" s="204" t="s">
        <v>1476</v>
      </c>
      <c r="Q257" s="204"/>
      <c r="R257" s="92"/>
    </row>
    <row r="258" spans="1:18" ht="12" customHeight="1">
      <c r="A258" s="69" t="s">
        <v>659</v>
      </c>
      <c r="B258" s="85" t="s">
        <v>660</v>
      </c>
      <c r="C258" s="89" t="s">
        <v>661</v>
      </c>
      <c r="D258" s="201">
        <v>0</v>
      </c>
      <c r="E258" s="201">
        <v>0</v>
      </c>
      <c r="F258" s="201">
        <v>0</v>
      </c>
      <c r="G258" s="201">
        <v>0</v>
      </c>
      <c r="H258" s="201">
        <v>0</v>
      </c>
      <c r="I258" s="201">
        <v>0</v>
      </c>
      <c r="J258" s="201">
        <v>0</v>
      </c>
      <c r="K258" s="201">
        <v>0</v>
      </c>
      <c r="L258" s="201">
        <v>0</v>
      </c>
      <c r="M258" s="202">
        <v>0</v>
      </c>
      <c r="N258" s="201">
        <v>0</v>
      </c>
      <c r="O258" s="203">
        <v>0</v>
      </c>
      <c r="P258" s="204" t="s">
        <v>1474</v>
      </c>
      <c r="Q258" s="204"/>
      <c r="R258" s="92"/>
    </row>
    <row r="259" spans="1:18" ht="12" customHeight="1">
      <c r="B259" s="104"/>
      <c r="C259" s="90"/>
      <c r="D259" s="216"/>
      <c r="E259" s="216"/>
      <c r="F259" s="216"/>
      <c r="G259" s="216"/>
      <c r="H259" s="216"/>
      <c r="I259" s="216"/>
      <c r="J259" s="216"/>
      <c r="K259" s="216"/>
      <c r="L259" s="216"/>
      <c r="M259" s="216"/>
      <c r="N259" s="216"/>
      <c r="O259" s="216"/>
      <c r="P259" s="204"/>
      <c r="Q259" s="204"/>
      <c r="R259" s="92"/>
    </row>
    <row r="260" spans="1:18" ht="12" customHeight="1">
      <c r="B260" s="97" t="s">
        <v>662</v>
      </c>
      <c r="C260" s="90"/>
      <c r="D260" s="217">
        <v>45528049.699999996</v>
      </c>
      <c r="E260" s="217">
        <v>28312562.150000002</v>
      </c>
      <c r="F260" s="217">
        <v>0</v>
      </c>
      <c r="G260" s="217">
        <v>0</v>
      </c>
      <c r="H260" s="217">
        <v>22325</v>
      </c>
      <c r="I260" s="217">
        <v>0</v>
      </c>
      <c r="J260" s="217">
        <v>605642.67000000004</v>
      </c>
      <c r="K260" s="217">
        <v>0</v>
      </c>
      <c r="L260" s="217">
        <v>0</v>
      </c>
      <c r="M260" s="217">
        <v>74468579.519999996</v>
      </c>
      <c r="N260" s="217">
        <v>-502832.91000000003</v>
      </c>
      <c r="O260" s="217">
        <v>73965746.609999999</v>
      </c>
      <c r="P260" s="204"/>
      <c r="Q260" s="204"/>
      <c r="R260" s="92"/>
    </row>
    <row r="261" spans="1:18" ht="12" customHeight="1">
      <c r="B261" s="104"/>
      <c r="C261" s="90"/>
      <c r="D261" s="218"/>
      <c r="E261" s="218"/>
      <c r="F261" s="218"/>
      <c r="G261" s="218"/>
      <c r="H261" s="218"/>
      <c r="I261" s="218"/>
      <c r="J261" s="218"/>
      <c r="K261" s="218"/>
      <c r="L261" s="218"/>
      <c r="M261" s="218"/>
      <c r="N261" s="218"/>
      <c r="O261" s="219"/>
      <c r="P261" s="204"/>
      <c r="Q261" s="204"/>
      <c r="R261" s="92"/>
    </row>
    <row r="262" spans="1:18" ht="12" customHeight="1">
      <c r="B262" s="109" t="s">
        <v>663</v>
      </c>
      <c r="C262" s="99"/>
      <c r="D262" s="220"/>
      <c r="E262" s="220"/>
      <c r="F262" s="220"/>
      <c r="G262" s="220"/>
      <c r="H262" s="220"/>
      <c r="I262" s="220"/>
      <c r="J262" s="220"/>
      <c r="K262" s="220"/>
      <c r="L262" s="220"/>
      <c r="M262" s="220"/>
      <c r="N262" s="220"/>
      <c r="O262" s="203"/>
      <c r="P262" s="204"/>
      <c r="Q262" s="204"/>
      <c r="R262" s="92"/>
    </row>
    <row r="263" spans="1:18" ht="12" customHeight="1">
      <c r="B263" s="110"/>
      <c r="C263" s="83"/>
      <c r="D263" s="220"/>
      <c r="E263" s="220"/>
      <c r="F263" s="220"/>
      <c r="G263" s="220"/>
      <c r="H263" s="220"/>
      <c r="I263" s="220"/>
      <c r="J263" s="220"/>
      <c r="K263" s="220"/>
      <c r="L263" s="220"/>
      <c r="M263" s="220"/>
      <c r="N263" s="220"/>
      <c r="O263" s="203"/>
      <c r="P263" s="204"/>
      <c r="Q263" s="204"/>
      <c r="R263" s="92"/>
    </row>
    <row r="264" spans="1:18" ht="12" customHeight="1">
      <c r="A264" s="69" t="s">
        <v>664</v>
      </c>
      <c r="B264" s="85" t="s">
        <v>665</v>
      </c>
      <c r="C264" s="89" t="s">
        <v>666</v>
      </c>
      <c r="D264" s="201">
        <v>1056863418.02</v>
      </c>
      <c r="E264" s="201">
        <v>0</v>
      </c>
      <c r="F264" s="201">
        <v>0</v>
      </c>
      <c r="G264" s="201">
        <v>0</v>
      </c>
      <c r="H264" s="201">
        <v>0</v>
      </c>
      <c r="I264" s="201">
        <v>0</v>
      </c>
      <c r="J264" s="201">
        <v>63434</v>
      </c>
      <c r="K264" s="201">
        <v>0</v>
      </c>
      <c r="L264" s="201">
        <v>0</v>
      </c>
      <c r="M264" s="202">
        <v>1056926852.02</v>
      </c>
      <c r="N264" s="201">
        <v>0</v>
      </c>
      <c r="O264" s="203">
        <v>1056926852.02</v>
      </c>
      <c r="P264" s="204" t="s">
        <v>1477</v>
      </c>
      <c r="Q264" s="204"/>
      <c r="R264" s="92"/>
    </row>
    <row r="265" spans="1:18" ht="12" customHeight="1">
      <c r="A265" s="69" t="s">
        <v>667</v>
      </c>
      <c r="B265" s="85" t="s">
        <v>668</v>
      </c>
      <c r="C265" s="90" t="s">
        <v>669</v>
      </c>
      <c r="D265" s="201">
        <v>1289456.72</v>
      </c>
      <c r="E265" s="201">
        <v>0</v>
      </c>
      <c r="F265" s="201">
        <v>25547</v>
      </c>
      <c r="G265" s="201">
        <v>0</v>
      </c>
      <c r="H265" s="201">
        <v>0</v>
      </c>
      <c r="I265" s="201">
        <v>0</v>
      </c>
      <c r="J265" s="201">
        <v>0</v>
      </c>
      <c r="K265" s="201">
        <v>0</v>
      </c>
      <c r="L265" s="201">
        <v>0</v>
      </c>
      <c r="M265" s="202">
        <v>1315003.72</v>
      </c>
      <c r="N265" s="201">
        <v>0</v>
      </c>
      <c r="O265" s="203">
        <v>1315003.72</v>
      </c>
      <c r="P265" s="204" t="s">
        <v>1477</v>
      </c>
      <c r="Q265" s="204"/>
      <c r="R265" s="92"/>
    </row>
    <row r="266" spans="1:18" ht="12" customHeight="1">
      <c r="A266" s="69" t="s">
        <v>670</v>
      </c>
      <c r="B266" s="85" t="s">
        <v>671</v>
      </c>
      <c r="C266" s="90" t="s">
        <v>672</v>
      </c>
      <c r="D266" s="201">
        <v>0</v>
      </c>
      <c r="E266" s="201">
        <v>65920</v>
      </c>
      <c r="F266" s="201">
        <v>0</v>
      </c>
      <c r="G266" s="201">
        <v>0</v>
      </c>
      <c r="H266" s="201">
        <v>0</v>
      </c>
      <c r="I266" s="201">
        <v>0</v>
      </c>
      <c r="J266" s="201">
        <v>0</v>
      </c>
      <c r="K266" s="201">
        <v>0</v>
      </c>
      <c r="L266" s="201">
        <v>0</v>
      </c>
      <c r="M266" s="202">
        <v>65920</v>
      </c>
      <c r="N266" s="201">
        <v>0</v>
      </c>
      <c r="O266" s="203">
        <v>65920</v>
      </c>
      <c r="P266" s="204" t="s">
        <v>1477</v>
      </c>
      <c r="Q266" s="204"/>
      <c r="R266" s="92"/>
    </row>
    <row r="267" spans="1:18" ht="12" customHeight="1">
      <c r="A267" s="69" t="s">
        <v>673</v>
      </c>
      <c r="B267" s="85" t="s">
        <v>674</v>
      </c>
      <c r="C267" s="90" t="s">
        <v>675</v>
      </c>
      <c r="D267" s="201">
        <v>31460491.899999999</v>
      </c>
      <c r="E267" s="201">
        <v>0</v>
      </c>
      <c r="F267" s="201">
        <v>0</v>
      </c>
      <c r="G267" s="201">
        <v>0</v>
      </c>
      <c r="H267" s="201">
        <v>0</v>
      </c>
      <c r="I267" s="201">
        <v>0</v>
      </c>
      <c r="J267" s="201">
        <v>0</v>
      </c>
      <c r="K267" s="201">
        <v>0</v>
      </c>
      <c r="L267" s="201">
        <v>0</v>
      </c>
      <c r="M267" s="202">
        <v>31460491.899999999</v>
      </c>
      <c r="N267" s="201">
        <v>0</v>
      </c>
      <c r="O267" s="203">
        <v>31460491.899999999</v>
      </c>
      <c r="P267" s="204" t="s">
        <v>1477</v>
      </c>
      <c r="Q267" s="204"/>
      <c r="R267" s="92"/>
    </row>
    <row r="268" spans="1:18" ht="12" customHeight="1">
      <c r="A268" s="69" t="s">
        <v>676</v>
      </c>
      <c r="B268" s="85" t="s">
        <v>677</v>
      </c>
      <c r="C268" s="90" t="s">
        <v>678</v>
      </c>
      <c r="D268" s="201">
        <v>0</v>
      </c>
      <c r="E268" s="201">
        <v>0</v>
      </c>
      <c r="F268" s="201">
        <v>0</v>
      </c>
      <c r="G268" s="201">
        <v>0</v>
      </c>
      <c r="H268" s="201">
        <v>0</v>
      </c>
      <c r="I268" s="201">
        <v>0</v>
      </c>
      <c r="J268" s="201">
        <v>0</v>
      </c>
      <c r="K268" s="201">
        <v>0</v>
      </c>
      <c r="L268" s="201">
        <v>0</v>
      </c>
      <c r="M268" s="202">
        <v>0</v>
      </c>
      <c r="N268" s="201">
        <v>0</v>
      </c>
      <c r="O268" s="203">
        <v>0</v>
      </c>
      <c r="P268" s="204" t="s">
        <v>1477</v>
      </c>
      <c r="Q268" s="204"/>
      <c r="R268" s="92"/>
    </row>
    <row r="269" spans="1:18" ht="12" customHeight="1">
      <c r="A269" s="69" t="s">
        <v>679</v>
      </c>
      <c r="B269" s="85" t="s">
        <v>680</v>
      </c>
      <c r="C269" s="90" t="s">
        <v>681</v>
      </c>
      <c r="D269" s="201">
        <v>0</v>
      </c>
      <c r="E269" s="201">
        <v>0</v>
      </c>
      <c r="F269" s="201">
        <v>0</v>
      </c>
      <c r="G269" s="201">
        <v>0</v>
      </c>
      <c r="H269" s="201">
        <v>0</v>
      </c>
      <c r="I269" s="201">
        <v>0</v>
      </c>
      <c r="J269" s="201">
        <v>0</v>
      </c>
      <c r="K269" s="201">
        <v>0</v>
      </c>
      <c r="L269" s="201">
        <v>0</v>
      </c>
      <c r="M269" s="202">
        <v>0</v>
      </c>
      <c r="N269" s="201">
        <v>0</v>
      </c>
      <c r="O269" s="203">
        <v>0</v>
      </c>
      <c r="P269" s="204" t="s">
        <v>1478</v>
      </c>
      <c r="Q269" s="204"/>
      <c r="R269" s="92"/>
    </row>
    <row r="270" spans="1:18" ht="12" customHeight="1">
      <c r="A270" s="69" t="s">
        <v>682</v>
      </c>
      <c r="B270" s="85" t="s">
        <v>683</v>
      </c>
      <c r="C270" s="90" t="s">
        <v>684</v>
      </c>
      <c r="D270" s="201">
        <v>0</v>
      </c>
      <c r="E270" s="201">
        <v>0</v>
      </c>
      <c r="F270" s="201">
        <v>0</v>
      </c>
      <c r="G270" s="201">
        <v>0</v>
      </c>
      <c r="H270" s="201">
        <v>0</v>
      </c>
      <c r="I270" s="201">
        <v>0</v>
      </c>
      <c r="J270" s="201">
        <v>0</v>
      </c>
      <c r="K270" s="201">
        <v>0</v>
      </c>
      <c r="L270" s="201">
        <v>0</v>
      </c>
      <c r="M270" s="202">
        <v>0</v>
      </c>
      <c r="N270" s="201">
        <v>0</v>
      </c>
      <c r="O270" s="203">
        <v>0</v>
      </c>
      <c r="P270" s="204" t="s">
        <v>1477</v>
      </c>
      <c r="Q270" s="204"/>
      <c r="R270" s="92"/>
    </row>
    <row r="271" spans="1:18" ht="12" customHeight="1">
      <c r="A271" s="69" t="s">
        <v>685</v>
      </c>
      <c r="B271" s="85" t="s">
        <v>686</v>
      </c>
      <c r="C271" s="90" t="s">
        <v>687</v>
      </c>
      <c r="D271" s="201">
        <v>189638.91</v>
      </c>
      <c r="E271" s="201">
        <v>0</v>
      </c>
      <c r="F271" s="201">
        <v>0</v>
      </c>
      <c r="G271" s="201">
        <v>0</v>
      </c>
      <c r="H271" s="201">
        <v>0</v>
      </c>
      <c r="I271" s="201">
        <v>0</v>
      </c>
      <c r="J271" s="201">
        <v>10860264.239999998</v>
      </c>
      <c r="K271" s="201">
        <v>1683629.2200000002</v>
      </c>
      <c r="L271" s="201">
        <v>0</v>
      </c>
      <c r="M271" s="202">
        <v>12733532.369999999</v>
      </c>
      <c r="N271" s="201">
        <v>0</v>
      </c>
      <c r="O271" s="203">
        <v>12733532.369999999</v>
      </c>
      <c r="P271" s="204" t="s">
        <v>1478</v>
      </c>
      <c r="Q271" s="204"/>
      <c r="R271" s="92"/>
    </row>
    <row r="272" spans="1:18" ht="12" customHeight="1">
      <c r="A272" s="69" t="s">
        <v>688</v>
      </c>
      <c r="B272" s="85" t="s">
        <v>689</v>
      </c>
      <c r="C272" s="90" t="s">
        <v>690</v>
      </c>
      <c r="D272" s="201">
        <v>0</v>
      </c>
      <c r="E272" s="201">
        <v>0</v>
      </c>
      <c r="F272" s="201">
        <v>0</v>
      </c>
      <c r="G272" s="201">
        <v>0</v>
      </c>
      <c r="H272" s="201">
        <v>0</v>
      </c>
      <c r="I272" s="201">
        <v>0</v>
      </c>
      <c r="J272" s="201">
        <v>11988730</v>
      </c>
      <c r="K272" s="201">
        <v>0</v>
      </c>
      <c r="L272" s="201">
        <v>0</v>
      </c>
      <c r="M272" s="202">
        <v>11988730</v>
      </c>
      <c r="N272" s="201">
        <v>0</v>
      </c>
      <c r="O272" s="203">
        <v>11988730</v>
      </c>
      <c r="P272" s="204" t="s">
        <v>1478</v>
      </c>
      <c r="Q272" s="204"/>
      <c r="R272" s="92"/>
    </row>
    <row r="273" spans="1:248" s="66" customFormat="1" ht="12" customHeight="1">
      <c r="A273" s="69" t="s">
        <v>691</v>
      </c>
      <c r="B273" s="85" t="s">
        <v>692</v>
      </c>
      <c r="C273" s="111" t="s">
        <v>693</v>
      </c>
      <c r="D273" s="201">
        <v>2513049</v>
      </c>
      <c r="E273" s="201">
        <v>1710512.98</v>
      </c>
      <c r="F273" s="201">
        <v>0</v>
      </c>
      <c r="G273" s="201">
        <v>0</v>
      </c>
      <c r="H273" s="201">
        <v>11483332.75</v>
      </c>
      <c r="I273" s="201">
        <v>0</v>
      </c>
      <c r="J273" s="201">
        <v>0</v>
      </c>
      <c r="K273" s="201">
        <v>0</v>
      </c>
      <c r="L273" s="201">
        <v>0</v>
      </c>
      <c r="M273" s="202">
        <v>15706894.73</v>
      </c>
      <c r="N273" s="201">
        <v>0</v>
      </c>
      <c r="O273" s="203">
        <v>15706894.73</v>
      </c>
      <c r="P273" s="204" t="s">
        <v>1477</v>
      </c>
      <c r="Q273" s="204"/>
      <c r="R273" s="92"/>
      <c r="S273" s="93"/>
      <c r="T273" s="93"/>
      <c r="U273" s="93"/>
      <c r="V273" s="93"/>
      <c r="W273" s="93"/>
      <c r="X273" s="93"/>
      <c r="Y273" s="93"/>
      <c r="Z273" s="93"/>
      <c r="AA273" s="93"/>
      <c r="AB273" s="93"/>
      <c r="AC273" s="93"/>
      <c r="AD273" s="93"/>
      <c r="AE273" s="93"/>
      <c r="AF273" s="93"/>
      <c r="AG273" s="93"/>
      <c r="AH273" s="93"/>
      <c r="AI273" s="93"/>
      <c r="AJ273" s="93"/>
      <c r="AK273" s="93"/>
      <c r="AL273" s="93"/>
      <c r="AM273" s="93"/>
      <c r="AN273" s="93"/>
      <c r="AO273" s="93"/>
      <c r="AP273" s="93"/>
      <c r="AQ273" s="93"/>
      <c r="AR273" s="93"/>
      <c r="AS273" s="93"/>
      <c r="AT273" s="93"/>
      <c r="AU273" s="93"/>
      <c r="AV273" s="93"/>
      <c r="AW273" s="93"/>
      <c r="AX273" s="93"/>
      <c r="AY273" s="93"/>
      <c r="AZ273" s="93"/>
      <c r="BA273" s="93"/>
      <c r="BB273" s="93"/>
      <c r="BC273" s="93"/>
      <c r="BD273" s="93"/>
      <c r="BE273" s="93"/>
      <c r="BF273" s="93"/>
      <c r="BG273" s="93"/>
      <c r="BH273" s="93"/>
      <c r="BI273" s="93"/>
      <c r="BJ273" s="93"/>
      <c r="BK273" s="93"/>
      <c r="BL273" s="93"/>
      <c r="BM273" s="93"/>
      <c r="BN273" s="93"/>
      <c r="BO273" s="93"/>
      <c r="BP273" s="93"/>
      <c r="BQ273" s="93"/>
      <c r="BR273" s="93"/>
      <c r="BS273" s="93"/>
      <c r="BT273" s="93"/>
      <c r="BU273" s="93"/>
      <c r="BV273" s="93"/>
      <c r="BW273" s="93"/>
      <c r="BX273" s="93"/>
      <c r="BY273" s="93"/>
      <c r="BZ273" s="93"/>
      <c r="CA273" s="93"/>
      <c r="CB273" s="93"/>
      <c r="CC273" s="93"/>
      <c r="CD273" s="93"/>
      <c r="CE273" s="93"/>
      <c r="CF273" s="93"/>
      <c r="CG273" s="93"/>
      <c r="CH273" s="93"/>
      <c r="CI273" s="93"/>
      <c r="CJ273" s="93"/>
      <c r="CK273" s="93"/>
      <c r="CL273" s="93"/>
      <c r="CM273" s="93"/>
      <c r="CN273" s="93"/>
      <c r="CO273" s="93"/>
      <c r="CP273" s="93"/>
      <c r="CQ273" s="93"/>
      <c r="CR273" s="93"/>
      <c r="CS273" s="93"/>
      <c r="CT273" s="93"/>
      <c r="CU273" s="93"/>
      <c r="CV273" s="93"/>
      <c r="CW273" s="93"/>
      <c r="CX273" s="93"/>
      <c r="CY273" s="93"/>
      <c r="CZ273" s="93"/>
      <c r="DA273" s="93"/>
      <c r="DB273" s="93"/>
      <c r="DC273" s="93"/>
      <c r="DD273" s="93"/>
      <c r="DE273" s="93"/>
      <c r="DF273" s="93"/>
      <c r="DG273" s="93"/>
      <c r="DH273" s="93"/>
      <c r="DI273" s="93"/>
      <c r="DJ273" s="93"/>
      <c r="DK273" s="93"/>
      <c r="DL273" s="93"/>
      <c r="DM273" s="93"/>
      <c r="DN273" s="93"/>
      <c r="DO273" s="93"/>
      <c r="DP273" s="93"/>
      <c r="DQ273" s="93"/>
      <c r="DR273" s="93"/>
      <c r="DS273" s="93"/>
      <c r="DT273" s="93"/>
      <c r="DU273" s="93"/>
      <c r="DV273" s="93"/>
      <c r="DW273" s="93"/>
      <c r="DX273" s="93"/>
      <c r="DY273" s="93"/>
      <c r="DZ273" s="93"/>
      <c r="EA273" s="93"/>
      <c r="EB273" s="93"/>
      <c r="EC273" s="93"/>
      <c r="ED273" s="93"/>
      <c r="EE273" s="93"/>
      <c r="EF273" s="93"/>
      <c r="EG273" s="93"/>
      <c r="EH273" s="93"/>
      <c r="EI273" s="93"/>
      <c r="EJ273" s="93"/>
      <c r="EK273" s="93"/>
      <c r="EL273" s="93"/>
      <c r="EM273" s="93"/>
      <c r="EN273" s="93"/>
      <c r="EO273" s="93"/>
      <c r="EP273" s="93"/>
      <c r="EQ273" s="93"/>
      <c r="ER273" s="93"/>
      <c r="ES273" s="93"/>
      <c r="ET273" s="93"/>
      <c r="EU273" s="93"/>
      <c r="EV273" s="93"/>
      <c r="EW273" s="93"/>
      <c r="EX273" s="93"/>
      <c r="EY273" s="93"/>
      <c r="EZ273" s="93"/>
      <c r="FA273" s="93"/>
      <c r="FB273" s="93"/>
      <c r="FC273" s="93"/>
      <c r="FD273" s="93"/>
      <c r="FE273" s="93"/>
      <c r="FF273" s="93"/>
      <c r="FG273" s="93"/>
      <c r="FH273" s="93"/>
      <c r="FI273" s="93"/>
      <c r="FJ273" s="93"/>
      <c r="FK273" s="93"/>
      <c r="FL273" s="93"/>
      <c r="FM273" s="93"/>
      <c r="FN273" s="93"/>
      <c r="FO273" s="93"/>
      <c r="FP273" s="93"/>
      <c r="FQ273" s="93"/>
      <c r="FR273" s="93"/>
      <c r="FS273" s="93"/>
      <c r="FT273" s="93"/>
      <c r="FU273" s="93"/>
      <c r="FV273" s="93"/>
      <c r="FW273" s="93"/>
      <c r="FX273" s="93"/>
      <c r="FY273" s="93"/>
      <c r="FZ273" s="93"/>
      <c r="GA273" s="93"/>
      <c r="GB273" s="93"/>
      <c r="GC273" s="93"/>
      <c r="GD273" s="93"/>
      <c r="GE273" s="93"/>
      <c r="GF273" s="93"/>
      <c r="GG273" s="93"/>
      <c r="GH273" s="93"/>
      <c r="GI273" s="93"/>
      <c r="GJ273" s="93"/>
      <c r="GK273" s="93"/>
      <c r="GL273" s="93"/>
      <c r="GM273" s="93"/>
      <c r="GN273" s="93"/>
      <c r="GO273" s="93"/>
      <c r="GP273" s="93"/>
      <c r="GQ273" s="93"/>
      <c r="GR273" s="93"/>
      <c r="GS273" s="93"/>
      <c r="GT273" s="93"/>
      <c r="GU273" s="93"/>
      <c r="GV273" s="93"/>
      <c r="GW273" s="93"/>
      <c r="GX273" s="93"/>
      <c r="GY273" s="93"/>
      <c r="GZ273" s="93"/>
      <c r="HA273" s="93"/>
      <c r="HB273" s="93"/>
      <c r="HC273" s="93"/>
      <c r="HD273" s="93"/>
      <c r="HE273" s="93"/>
      <c r="HF273" s="93"/>
      <c r="HG273" s="93"/>
      <c r="HH273" s="93"/>
      <c r="HI273" s="93"/>
      <c r="HJ273" s="93"/>
      <c r="HK273" s="93"/>
      <c r="HL273" s="93"/>
      <c r="HM273" s="93"/>
      <c r="HN273" s="93"/>
      <c r="HO273" s="93"/>
      <c r="HP273" s="93"/>
      <c r="HQ273" s="93"/>
      <c r="HR273" s="93"/>
      <c r="HS273" s="93"/>
      <c r="HT273" s="93"/>
      <c r="HU273" s="93"/>
      <c r="HV273" s="93"/>
      <c r="HW273" s="93"/>
      <c r="HX273" s="93"/>
      <c r="HY273" s="93"/>
      <c r="HZ273" s="93"/>
      <c r="IA273" s="93"/>
      <c r="IB273" s="93"/>
      <c r="IC273" s="93"/>
      <c r="ID273" s="93"/>
      <c r="IE273" s="93"/>
      <c r="IF273" s="93"/>
      <c r="IG273" s="93"/>
      <c r="IH273" s="93"/>
      <c r="II273" s="93"/>
      <c r="IJ273" s="93"/>
      <c r="IK273" s="93"/>
      <c r="IL273" s="93"/>
      <c r="IM273" s="93"/>
      <c r="IN273" s="93"/>
    </row>
    <row r="274" spans="1:248" ht="12" customHeight="1">
      <c r="A274" s="69" t="s">
        <v>694</v>
      </c>
      <c r="B274" s="85" t="s">
        <v>695</v>
      </c>
      <c r="C274" s="90" t="s">
        <v>696</v>
      </c>
      <c r="D274" s="201">
        <v>11131349.57</v>
      </c>
      <c r="E274" s="201">
        <v>0</v>
      </c>
      <c r="F274" s="201">
        <v>0</v>
      </c>
      <c r="G274" s="201">
        <v>0</v>
      </c>
      <c r="H274" s="201">
        <v>0</v>
      </c>
      <c r="I274" s="201">
        <v>0</v>
      </c>
      <c r="J274" s="201">
        <v>0</v>
      </c>
      <c r="K274" s="201">
        <v>0</v>
      </c>
      <c r="L274" s="201">
        <v>0</v>
      </c>
      <c r="M274" s="202">
        <v>11131349.57</v>
      </c>
      <c r="N274" s="201">
        <v>0</v>
      </c>
      <c r="O274" s="203">
        <v>11131349.57</v>
      </c>
      <c r="P274" s="204" t="s">
        <v>1477</v>
      </c>
      <c r="Q274" s="204"/>
      <c r="R274" s="92"/>
    </row>
    <row r="275" spans="1:248" ht="12" customHeight="1">
      <c r="A275" s="69" t="s">
        <v>697</v>
      </c>
      <c r="B275" s="85" t="s">
        <v>698</v>
      </c>
      <c r="C275" s="90" t="s">
        <v>699</v>
      </c>
      <c r="D275" s="201">
        <v>0</v>
      </c>
      <c r="E275" s="201">
        <v>0</v>
      </c>
      <c r="F275" s="201">
        <v>0</v>
      </c>
      <c r="G275" s="201">
        <v>0</v>
      </c>
      <c r="H275" s="201">
        <v>0</v>
      </c>
      <c r="I275" s="201">
        <v>0</v>
      </c>
      <c r="J275" s="201">
        <v>0</v>
      </c>
      <c r="K275" s="201">
        <v>0</v>
      </c>
      <c r="L275" s="201">
        <v>0</v>
      </c>
      <c r="M275" s="202">
        <v>0</v>
      </c>
      <c r="N275" s="201">
        <v>0</v>
      </c>
      <c r="O275" s="203">
        <v>0</v>
      </c>
      <c r="P275" s="204" t="s">
        <v>1477</v>
      </c>
      <c r="Q275" s="204"/>
      <c r="R275" s="92"/>
    </row>
    <row r="276" spans="1:248" ht="12" customHeight="1">
      <c r="A276" s="69" t="s">
        <v>700</v>
      </c>
      <c r="B276" s="85" t="s">
        <v>701</v>
      </c>
      <c r="C276" s="89" t="s">
        <v>702</v>
      </c>
      <c r="D276" s="201">
        <v>0</v>
      </c>
      <c r="E276" s="201">
        <v>0</v>
      </c>
      <c r="F276" s="201">
        <v>0</v>
      </c>
      <c r="G276" s="201">
        <v>0</v>
      </c>
      <c r="H276" s="201">
        <v>0</v>
      </c>
      <c r="I276" s="201">
        <v>0</v>
      </c>
      <c r="J276" s="201">
        <v>0</v>
      </c>
      <c r="K276" s="201">
        <v>0</v>
      </c>
      <c r="L276" s="201">
        <v>0</v>
      </c>
      <c r="M276" s="202">
        <v>0</v>
      </c>
      <c r="N276" s="201">
        <v>0</v>
      </c>
      <c r="O276" s="203">
        <v>0</v>
      </c>
      <c r="P276" s="204" t="s">
        <v>1478</v>
      </c>
      <c r="Q276" s="204"/>
      <c r="R276" s="92"/>
    </row>
    <row r="277" spans="1:248" ht="12" customHeight="1">
      <c r="A277" s="69" t="s">
        <v>703</v>
      </c>
      <c r="B277" s="85" t="s">
        <v>704</v>
      </c>
      <c r="C277" s="90" t="s">
        <v>705</v>
      </c>
      <c r="D277" s="201">
        <v>0</v>
      </c>
      <c r="E277" s="201">
        <v>0</v>
      </c>
      <c r="F277" s="201">
        <v>0</v>
      </c>
      <c r="G277" s="201">
        <v>0</v>
      </c>
      <c r="H277" s="201">
        <v>0</v>
      </c>
      <c r="I277" s="201">
        <v>0</v>
      </c>
      <c r="J277" s="201">
        <v>0</v>
      </c>
      <c r="K277" s="201">
        <v>0</v>
      </c>
      <c r="L277" s="201">
        <v>0</v>
      </c>
      <c r="M277" s="202">
        <v>0</v>
      </c>
      <c r="N277" s="201">
        <v>0</v>
      </c>
      <c r="O277" s="203">
        <v>0</v>
      </c>
      <c r="P277" s="204" t="s">
        <v>1477</v>
      </c>
      <c r="Q277" s="204"/>
      <c r="R277" s="92"/>
    </row>
    <row r="278" spans="1:248" ht="12" customHeight="1">
      <c r="A278" s="69" t="s">
        <v>706</v>
      </c>
      <c r="B278" s="85" t="s">
        <v>707</v>
      </c>
      <c r="C278" s="90" t="s">
        <v>708</v>
      </c>
      <c r="D278" s="201">
        <v>150218928.96000001</v>
      </c>
      <c r="E278" s="201">
        <v>0</v>
      </c>
      <c r="F278" s="201">
        <v>0</v>
      </c>
      <c r="G278" s="201">
        <v>0</v>
      </c>
      <c r="H278" s="201">
        <v>0</v>
      </c>
      <c r="I278" s="201">
        <v>0</v>
      </c>
      <c r="J278" s="201">
        <v>0</v>
      </c>
      <c r="K278" s="201">
        <v>0</v>
      </c>
      <c r="L278" s="201">
        <v>0</v>
      </c>
      <c r="M278" s="202">
        <v>150218928.96000001</v>
      </c>
      <c r="N278" s="201">
        <v>0</v>
      </c>
      <c r="O278" s="203">
        <v>150218928.96000001</v>
      </c>
      <c r="P278" s="204" t="s">
        <v>1477</v>
      </c>
      <c r="Q278" s="204"/>
      <c r="R278" s="92"/>
    </row>
    <row r="279" spans="1:248" ht="12" customHeight="1">
      <c r="A279" s="69" t="s">
        <v>709</v>
      </c>
      <c r="B279" s="85" t="s">
        <v>710</v>
      </c>
      <c r="C279" s="89" t="s">
        <v>711</v>
      </c>
      <c r="D279" s="201">
        <v>0</v>
      </c>
      <c r="E279" s="201">
        <v>0</v>
      </c>
      <c r="F279" s="201">
        <v>0</v>
      </c>
      <c r="G279" s="201">
        <v>0</v>
      </c>
      <c r="H279" s="201">
        <v>0</v>
      </c>
      <c r="I279" s="201">
        <v>0</v>
      </c>
      <c r="J279" s="201">
        <v>0</v>
      </c>
      <c r="K279" s="201">
        <v>0</v>
      </c>
      <c r="L279" s="201">
        <v>0</v>
      </c>
      <c r="M279" s="202">
        <v>0</v>
      </c>
      <c r="N279" s="201">
        <v>0</v>
      </c>
      <c r="O279" s="203">
        <v>0</v>
      </c>
      <c r="P279" s="204" t="s">
        <v>1477</v>
      </c>
      <c r="Q279" s="204"/>
      <c r="R279" s="92"/>
    </row>
    <row r="280" spans="1:248" ht="12" customHeight="1">
      <c r="A280" s="69" t="s">
        <v>712</v>
      </c>
      <c r="B280" s="85" t="s">
        <v>713</v>
      </c>
      <c r="C280" s="90" t="s">
        <v>714</v>
      </c>
      <c r="D280" s="201">
        <v>0</v>
      </c>
      <c r="E280" s="201">
        <v>0</v>
      </c>
      <c r="F280" s="201">
        <v>0</v>
      </c>
      <c r="G280" s="201">
        <v>0</v>
      </c>
      <c r="H280" s="201">
        <v>0</v>
      </c>
      <c r="I280" s="201">
        <v>0</v>
      </c>
      <c r="J280" s="201">
        <v>0</v>
      </c>
      <c r="K280" s="201">
        <v>0</v>
      </c>
      <c r="L280" s="201">
        <v>0</v>
      </c>
      <c r="M280" s="202">
        <v>0</v>
      </c>
      <c r="N280" s="201">
        <v>0</v>
      </c>
      <c r="O280" s="203">
        <v>0</v>
      </c>
      <c r="P280" s="204" t="s">
        <v>1478</v>
      </c>
      <c r="Q280" s="204"/>
      <c r="R280" s="92"/>
    </row>
    <row r="281" spans="1:248" ht="12" customHeight="1">
      <c r="A281" s="69" t="s">
        <v>715</v>
      </c>
      <c r="B281" s="85" t="s">
        <v>716</v>
      </c>
      <c r="C281" s="90" t="s">
        <v>717</v>
      </c>
      <c r="D281" s="201">
        <v>0</v>
      </c>
      <c r="E281" s="201">
        <v>0</v>
      </c>
      <c r="F281" s="201">
        <v>0</v>
      </c>
      <c r="G281" s="201">
        <v>0</v>
      </c>
      <c r="H281" s="201">
        <v>0</v>
      </c>
      <c r="I281" s="201">
        <v>0</v>
      </c>
      <c r="J281" s="201">
        <v>0</v>
      </c>
      <c r="K281" s="201">
        <v>0</v>
      </c>
      <c r="L281" s="201">
        <v>0</v>
      </c>
      <c r="M281" s="202">
        <v>0</v>
      </c>
      <c r="N281" s="201">
        <v>0</v>
      </c>
      <c r="O281" s="203">
        <v>0</v>
      </c>
      <c r="P281" s="204" t="s">
        <v>1477</v>
      </c>
      <c r="Q281" s="204"/>
      <c r="R281" s="92"/>
    </row>
    <row r="282" spans="1:248" ht="12" customHeight="1">
      <c r="B282" s="85" t="s">
        <v>718</v>
      </c>
      <c r="C282" s="90" t="s">
        <v>719</v>
      </c>
      <c r="D282" s="201">
        <v>0</v>
      </c>
      <c r="E282" s="201">
        <v>0</v>
      </c>
      <c r="F282" s="201">
        <v>0</v>
      </c>
      <c r="G282" s="201">
        <v>0</v>
      </c>
      <c r="H282" s="201">
        <v>0</v>
      </c>
      <c r="I282" s="201">
        <v>0</v>
      </c>
      <c r="J282" s="201">
        <v>0</v>
      </c>
      <c r="K282" s="201">
        <v>0</v>
      </c>
      <c r="L282" s="201">
        <v>0</v>
      </c>
      <c r="M282" s="202">
        <v>0</v>
      </c>
      <c r="N282" s="201">
        <v>0</v>
      </c>
      <c r="O282" s="203">
        <v>0</v>
      </c>
      <c r="P282" s="204" t="s">
        <v>1478</v>
      </c>
      <c r="Q282" s="204"/>
      <c r="R282" s="92"/>
    </row>
    <row r="283" spans="1:248" ht="12" customHeight="1">
      <c r="A283" s="69" t="s">
        <v>720</v>
      </c>
      <c r="B283" s="85" t="s">
        <v>721</v>
      </c>
      <c r="C283" s="90" t="s">
        <v>722</v>
      </c>
      <c r="D283" s="201">
        <v>0</v>
      </c>
      <c r="E283" s="201">
        <v>0</v>
      </c>
      <c r="F283" s="201">
        <v>0</v>
      </c>
      <c r="G283" s="201">
        <v>0</v>
      </c>
      <c r="H283" s="201">
        <v>0</v>
      </c>
      <c r="I283" s="201">
        <v>0</v>
      </c>
      <c r="J283" s="201">
        <v>0</v>
      </c>
      <c r="K283" s="201">
        <v>0</v>
      </c>
      <c r="L283" s="201">
        <v>0</v>
      </c>
      <c r="M283" s="202">
        <v>0</v>
      </c>
      <c r="N283" s="201">
        <v>0</v>
      </c>
      <c r="O283" s="203">
        <v>0</v>
      </c>
      <c r="P283" s="204" t="s">
        <v>1478</v>
      </c>
      <c r="Q283" s="204"/>
      <c r="R283" s="92"/>
    </row>
    <row r="284" spans="1:248" ht="12" customHeight="1">
      <c r="A284" s="69" t="s">
        <v>723</v>
      </c>
      <c r="B284" s="85" t="s">
        <v>724</v>
      </c>
      <c r="C284" s="89" t="s">
        <v>725</v>
      </c>
      <c r="D284" s="201">
        <v>3203010.02</v>
      </c>
      <c r="E284" s="201">
        <v>19984849.360000003</v>
      </c>
      <c r="F284" s="201">
        <v>106637.73</v>
      </c>
      <c r="G284" s="201">
        <v>0</v>
      </c>
      <c r="H284" s="201">
        <v>63100</v>
      </c>
      <c r="I284" s="201">
        <v>0</v>
      </c>
      <c r="J284" s="201">
        <v>0</v>
      </c>
      <c r="K284" s="201">
        <v>0</v>
      </c>
      <c r="L284" s="201">
        <v>0</v>
      </c>
      <c r="M284" s="202">
        <v>23357597.110000003</v>
      </c>
      <c r="N284" s="201">
        <v>0</v>
      </c>
      <c r="O284" s="203">
        <v>23357597.110000003</v>
      </c>
      <c r="P284" s="204" t="s">
        <v>1479</v>
      </c>
      <c r="Q284" s="204"/>
      <c r="R284" s="92"/>
    </row>
    <row r="285" spans="1:248" ht="12" customHeight="1">
      <c r="A285" s="69" t="s">
        <v>726</v>
      </c>
      <c r="B285" s="85" t="s">
        <v>727</v>
      </c>
      <c r="C285" s="89" t="s">
        <v>728</v>
      </c>
      <c r="D285" s="201">
        <v>305673.27</v>
      </c>
      <c r="E285" s="201">
        <v>8603274.7599999998</v>
      </c>
      <c r="F285" s="201">
        <v>47976.32</v>
      </c>
      <c r="G285" s="201">
        <v>0</v>
      </c>
      <c r="H285" s="201">
        <v>18498787.289999999</v>
      </c>
      <c r="I285" s="201">
        <v>0</v>
      </c>
      <c r="J285" s="201">
        <v>170265.69</v>
      </c>
      <c r="K285" s="201">
        <v>0</v>
      </c>
      <c r="L285" s="201">
        <v>0</v>
      </c>
      <c r="M285" s="202">
        <v>27625977.330000002</v>
      </c>
      <c r="N285" s="201">
        <v>0</v>
      </c>
      <c r="O285" s="203">
        <v>27625977.330000002</v>
      </c>
      <c r="P285" s="204" t="s">
        <v>1480</v>
      </c>
      <c r="Q285" s="204"/>
      <c r="R285" s="92"/>
    </row>
    <row r="286" spans="1:248" ht="12" customHeight="1">
      <c r="A286" s="69" t="s">
        <v>729</v>
      </c>
      <c r="B286" s="85" t="s">
        <v>730</v>
      </c>
      <c r="C286" s="89" t="s">
        <v>731</v>
      </c>
      <c r="D286" s="201">
        <v>0</v>
      </c>
      <c r="E286" s="201">
        <v>24815.74</v>
      </c>
      <c r="F286" s="201">
        <v>0</v>
      </c>
      <c r="G286" s="201">
        <v>0</v>
      </c>
      <c r="H286" s="201">
        <v>0</v>
      </c>
      <c r="I286" s="201">
        <v>0</v>
      </c>
      <c r="J286" s="201">
        <v>0</v>
      </c>
      <c r="K286" s="201">
        <v>0</v>
      </c>
      <c r="L286" s="201">
        <v>0</v>
      </c>
      <c r="M286" s="202">
        <v>24815.74</v>
      </c>
      <c r="N286" s="201">
        <v>0</v>
      </c>
      <c r="O286" s="203">
        <v>24815.74</v>
      </c>
      <c r="P286" s="204" t="s">
        <v>1474</v>
      </c>
      <c r="Q286" s="204"/>
      <c r="R286" s="92"/>
    </row>
    <row r="287" spans="1:248" ht="12" customHeight="1">
      <c r="A287" s="69" t="s">
        <v>732</v>
      </c>
      <c r="B287" s="85" t="s">
        <v>733</v>
      </c>
      <c r="C287" s="89" t="s">
        <v>734</v>
      </c>
      <c r="D287" s="201">
        <v>0</v>
      </c>
      <c r="E287" s="201">
        <v>104211.5</v>
      </c>
      <c r="F287" s="201">
        <v>0</v>
      </c>
      <c r="G287" s="201">
        <v>0</v>
      </c>
      <c r="H287" s="201">
        <v>111093626.63</v>
      </c>
      <c r="I287" s="201">
        <v>0</v>
      </c>
      <c r="J287" s="201">
        <v>0</v>
      </c>
      <c r="K287" s="201">
        <v>0</v>
      </c>
      <c r="L287" s="201">
        <v>0</v>
      </c>
      <c r="M287" s="202">
        <v>111197838.13</v>
      </c>
      <c r="N287" s="201">
        <v>0</v>
      </c>
      <c r="O287" s="203">
        <v>111197838.13</v>
      </c>
      <c r="P287" s="204" t="s">
        <v>1481</v>
      </c>
      <c r="Q287" s="204"/>
      <c r="R287" s="92"/>
    </row>
    <row r="288" spans="1:248" ht="12" customHeight="1">
      <c r="A288" s="69" t="s">
        <v>735</v>
      </c>
      <c r="B288" s="85" t="s">
        <v>736</v>
      </c>
      <c r="C288" s="89" t="s">
        <v>737</v>
      </c>
      <c r="D288" s="201">
        <v>940342.40999999992</v>
      </c>
      <c r="E288" s="201">
        <v>78114.53</v>
      </c>
      <c r="F288" s="201">
        <v>0</v>
      </c>
      <c r="G288" s="201">
        <v>0</v>
      </c>
      <c r="H288" s="201">
        <v>0</v>
      </c>
      <c r="I288" s="201">
        <v>0</v>
      </c>
      <c r="J288" s="201">
        <v>0</v>
      </c>
      <c r="K288" s="201">
        <v>0</v>
      </c>
      <c r="L288" s="201">
        <v>0</v>
      </c>
      <c r="M288" s="202">
        <v>1018456.94</v>
      </c>
      <c r="N288" s="201">
        <v>-1018456.94</v>
      </c>
      <c r="O288" s="225">
        <v>0</v>
      </c>
      <c r="P288" s="210" t="s">
        <v>1426</v>
      </c>
      <c r="Q288" s="204"/>
      <c r="R288" s="92"/>
    </row>
    <row r="289" spans="1:18" ht="12" customHeight="1">
      <c r="A289" s="69" t="s">
        <v>738</v>
      </c>
      <c r="B289" s="85" t="s">
        <v>739</v>
      </c>
      <c r="C289" s="89" t="s">
        <v>740</v>
      </c>
      <c r="D289" s="201">
        <v>0</v>
      </c>
      <c r="E289" s="201">
        <v>-39314.479999999996</v>
      </c>
      <c r="F289" s="201">
        <v>0</v>
      </c>
      <c r="G289" s="201">
        <v>0</v>
      </c>
      <c r="H289" s="201">
        <v>-184175.2</v>
      </c>
      <c r="I289" s="201">
        <v>0</v>
      </c>
      <c r="J289" s="201">
        <v>0</v>
      </c>
      <c r="K289" s="201">
        <v>0</v>
      </c>
      <c r="L289" s="201">
        <v>0</v>
      </c>
      <c r="M289" s="202">
        <v>-223489.68</v>
      </c>
      <c r="N289" s="201">
        <v>0</v>
      </c>
      <c r="O289" s="203">
        <v>-223489.68</v>
      </c>
      <c r="P289" s="204" t="s">
        <v>1479</v>
      </c>
      <c r="Q289" s="204"/>
      <c r="R289" s="92"/>
    </row>
    <row r="290" spans="1:18" ht="12" customHeight="1">
      <c r="A290" s="69" t="s">
        <v>741</v>
      </c>
      <c r="B290" s="85" t="s">
        <v>742</v>
      </c>
      <c r="C290" s="89" t="s">
        <v>743</v>
      </c>
      <c r="D290" s="201">
        <v>0</v>
      </c>
      <c r="E290" s="201">
        <v>-47606.53</v>
      </c>
      <c r="F290" s="201">
        <v>0</v>
      </c>
      <c r="G290" s="201">
        <v>0</v>
      </c>
      <c r="H290" s="201">
        <v>-253169.56</v>
      </c>
      <c r="I290" s="201">
        <v>0</v>
      </c>
      <c r="J290" s="201">
        <v>0</v>
      </c>
      <c r="K290" s="201">
        <v>0</v>
      </c>
      <c r="L290" s="201">
        <v>0</v>
      </c>
      <c r="M290" s="202">
        <v>-300776.08999999997</v>
      </c>
      <c r="N290" s="201">
        <v>0</v>
      </c>
      <c r="O290" s="203">
        <v>-300776.08999999997</v>
      </c>
      <c r="P290" s="204" t="s">
        <v>1480</v>
      </c>
      <c r="Q290" s="204"/>
      <c r="R290" s="92"/>
    </row>
    <row r="291" spans="1:18" ht="12" customHeight="1">
      <c r="A291" s="69" t="s">
        <v>744</v>
      </c>
      <c r="B291" s="85" t="s">
        <v>745</v>
      </c>
      <c r="C291" s="89" t="s">
        <v>746</v>
      </c>
      <c r="D291" s="201">
        <v>0</v>
      </c>
      <c r="E291" s="201">
        <v>0</v>
      </c>
      <c r="F291" s="201">
        <v>0</v>
      </c>
      <c r="G291" s="201">
        <v>0</v>
      </c>
      <c r="H291" s="201">
        <v>0</v>
      </c>
      <c r="I291" s="201">
        <v>0</v>
      </c>
      <c r="J291" s="201">
        <v>0</v>
      </c>
      <c r="K291" s="201">
        <v>0</v>
      </c>
      <c r="L291" s="201">
        <v>0</v>
      </c>
      <c r="M291" s="202">
        <v>0</v>
      </c>
      <c r="N291" s="201">
        <v>0</v>
      </c>
      <c r="O291" s="203">
        <v>0</v>
      </c>
      <c r="P291" s="204" t="s">
        <v>1474</v>
      </c>
      <c r="Q291" s="204"/>
      <c r="R291" s="92"/>
    </row>
    <row r="292" spans="1:18" ht="12" customHeight="1">
      <c r="B292" s="104"/>
      <c r="C292" s="90"/>
      <c r="D292" s="216"/>
      <c r="E292" s="216"/>
      <c r="F292" s="216"/>
      <c r="G292" s="216"/>
      <c r="H292" s="216"/>
      <c r="I292" s="216"/>
      <c r="J292" s="216"/>
      <c r="K292" s="216"/>
      <c r="L292" s="216"/>
      <c r="M292" s="216"/>
      <c r="N292" s="216"/>
      <c r="O292" s="216"/>
      <c r="P292" s="204"/>
      <c r="Q292" s="204"/>
      <c r="R292" s="92"/>
    </row>
    <row r="293" spans="1:18" ht="12" customHeight="1">
      <c r="B293" s="97" t="s">
        <v>747</v>
      </c>
      <c r="C293" s="90"/>
      <c r="D293" s="217">
        <v>1258115358.7800002</v>
      </c>
      <c r="E293" s="217">
        <v>30484777.859999999</v>
      </c>
      <c r="F293" s="217">
        <v>180161.05</v>
      </c>
      <c r="G293" s="217">
        <v>0</v>
      </c>
      <c r="H293" s="217">
        <v>140701501.91</v>
      </c>
      <c r="I293" s="217">
        <v>0</v>
      </c>
      <c r="J293" s="217">
        <v>23082693.93</v>
      </c>
      <c r="K293" s="217">
        <v>1683629.2200000002</v>
      </c>
      <c r="L293" s="217">
        <v>0</v>
      </c>
      <c r="M293" s="217">
        <v>1454248122.75</v>
      </c>
      <c r="N293" s="217">
        <v>-1018456.94</v>
      </c>
      <c r="O293" s="217">
        <v>1453229665.8099999</v>
      </c>
      <c r="P293" s="204"/>
      <c r="Q293" s="204"/>
      <c r="R293" s="92"/>
    </row>
    <row r="294" spans="1:18" ht="12" customHeight="1">
      <c r="B294" s="104"/>
      <c r="C294" s="90"/>
      <c r="D294" s="218"/>
      <c r="E294" s="218"/>
      <c r="F294" s="218"/>
      <c r="G294" s="218"/>
      <c r="H294" s="218"/>
      <c r="I294" s="218"/>
      <c r="J294" s="218"/>
      <c r="K294" s="218"/>
      <c r="L294" s="218"/>
      <c r="M294" s="218"/>
      <c r="N294" s="218"/>
      <c r="O294" s="219"/>
      <c r="P294" s="204"/>
      <c r="Q294" s="204"/>
      <c r="R294" s="92"/>
    </row>
    <row r="295" spans="1:18" ht="12" customHeight="1">
      <c r="B295" s="109" t="s">
        <v>748</v>
      </c>
      <c r="C295" s="99"/>
      <c r="D295" s="220"/>
      <c r="E295" s="220"/>
      <c r="F295" s="220"/>
      <c r="G295" s="220"/>
      <c r="H295" s="220"/>
      <c r="I295" s="220"/>
      <c r="J295" s="220"/>
      <c r="K295" s="220"/>
      <c r="L295" s="220"/>
      <c r="M295" s="220"/>
      <c r="N295" s="220"/>
      <c r="O295" s="203"/>
      <c r="P295" s="204"/>
      <c r="Q295" s="204"/>
      <c r="R295" s="92"/>
    </row>
    <row r="296" spans="1:18" ht="12" customHeight="1">
      <c r="B296" s="110"/>
      <c r="C296" s="83"/>
      <c r="D296" s="220"/>
      <c r="E296" s="220"/>
      <c r="F296" s="220"/>
      <c r="G296" s="220"/>
      <c r="H296" s="220"/>
      <c r="I296" s="220"/>
      <c r="J296" s="220"/>
      <c r="K296" s="220"/>
      <c r="L296" s="220"/>
      <c r="M296" s="220"/>
      <c r="N296" s="220"/>
      <c r="O296" s="203"/>
      <c r="P296" s="204"/>
      <c r="Q296" s="204"/>
      <c r="R296" s="92"/>
    </row>
    <row r="297" spans="1:18" ht="12" customHeight="1">
      <c r="A297" s="69" t="s">
        <v>749</v>
      </c>
      <c r="B297" s="85" t="s">
        <v>750</v>
      </c>
      <c r="C297" s="89" t="s">
        <v>751</v>
      </c>
      <c r="D297" s="201">
        <v>260501.99</v>
      </c>
      <c r="E297" s="201">
        <v>68459459.680000007</v>
      </c>
      <c r="F297" s="201">
        <v>0</v>
      </c>
      <c r="G297" s="201">
        <v>15147951.65</v>
      </c>
      <c r="H297" s="201">
        <v>946328.85</v>
      </c>
      <c r="I297" s="201">
        <v>0</v>
      </c>
      <c r="J297" s="201">
        <v>0</v>
      </c>
      <c r="K297" s="201">
        <v>0</v>
      </c>
      <c r="L297" s="201">
        <v>0</v>
      </c>
      <c r="M297" s="202">
        <v>84814242.170000002</v>
      </c>
      <c r="N297" s="201">
        <v>0</v>
      </c>
      <c r="O297" s="203">
        <v>84814242.170000002</v>
      </c>
      <c r="P297" s="204" t="s">
        <v>1482</v>
      </c>
      <c r="Q297" s="204"/>
      <c r="R297" s="92"/>
    </row>
    <row r="298" spans="1:18" ht="12" customHeight="1">
      <c r="A298" s="69" t="s">
        <v>752</v>
      </c>
      <c r="B298" s="85" t="s">
        <v>753</v>
      </c>
      <c r="C298" s="89" t="s">
        <v>754</v>
      </c>
      <c r="D298" s="201">
        <v>640920.89999999991</v>
      </c>
      <c r="E298" s="201">
        <v>52724959.68</v>
      </c>
      <c r="F298" s="201">
        <v>0</v>
      </c>
      <c r="G298" s="201">
        <v>0</v>
      </c>
      <c r="H298" s="201">
        <v>237739147.21999997</v>
      </c>
      <c r="I298" s="201">
        <v>0</v>
      </c>
      <c r="J298" s="201">
        <v>185243.6</v>
      </c>
      <c r="K298" s="201">
        <v>0</v>
      </c>
      <c r="L298" s="201">
        <v>0</v>
      </c>
      <c r="M298" s="202">
        <v>291290271.39999998</v>
      </c>
      <c r="N298" s="201">
        <v>0</v>
      </c>
      <c r="O298" s="203">
        <v>291290271.39999998</v>
      </c>
      <c r="P298" s="204" t="s">
        <v>1483</v>
      </c>
      <c r="Q298" s="204"/>
      <c r="R298" s="92"/>
    </row>
    <row r="299" spans="1:18" ht="12" customHeight="1">
      <c r="B299" s="226" t="s">
        <v>1484</v>
      </c>
      <c r="C299" s="227" t="s">
        <v>1485</v>
      </c>
      <c r="D299" s="201">
        <v>574617.25</v>
      </c>
      <c r="E299" s="201">
        <v>6288505.1200000001</v>
      </c>
      <c r="F299" s="201">
        <v>0</v>
      </c>
      <c r="G299" s="201">
        <v>0</v>
      </c>
      <c r="H299" s="201">
        <v>0</v>
      </c>
      <c r="I299" s="201">
        <v>0</v>
      </c>
      <c r="J299" s="201">
        <v>0</v>
      </c>
      <c r="K299" s="201">
        <v>0</v>
      </c>
      <c r="L299" s="201">
        <v>0</v>
      </c>
      <c r="M299" s="202">
        <v>6863122.3700000001</v>
      </c>
      <c r="N299" s="201">
        <v>0</v>
      </c>
      <c r="O299" s="203">
        <v>6863122.3700000001</v>
      </c>
      <c r="P299" s="213" t="s">
        <v>1483</v>
      </c>
      <c r="Q299" s="213"/>
      <c r="R299" s="92"/>
    </row>
    <row r="300" spans="1:18" ht="12" customHeight="1">
      <c r="B300" s="87" t="s">
        <v>755</v>
      </c>
      <c r="C300" s="89" t="s">
        <v>756</v>
      </c>
      <c r="D300" s="201">
        <v>0</v>
      </c>
      <c r="E300" s="201">
        <v>6118575.7399999984</v>
      </c>
      <c r="F300" s="201">
        <v>0</v>
      </c>
      <c r="G300" s="201">
        <v>0</v>
      </c>
      <c r="H300" s="201">
        <v>554875106.04999995</v>
      </c>
      <c r="I300" s="201">
        <v>0</v>
      </c>
      <c r="J300" s="201">
        <v>0</v>
      </c>
      <c r="K300" s="201">
        <v>0</v>
      </c>
      <c r="L300" s="201">
        <v>0</v>
      </c>
      <c r="M300" s="202">
        <v>560993681.78999996</v>
      </c>
      <c r="N300" s="201">
        <v>0</v>
      </c>
      <c r="O300" s="203">
        <v>560993681.78999996</v>
      </c>
      <c r="P300" s="213" t="s">
        <v>1486</v>
      </c>
      <c r="Q300" s="213"/>
      <c r="R300" s="92"/>
    </row>
    <row r="301" spans="1:18" ht="12" customHeight="1">
      <c r="B301" s="226" t="s">
        <v>1487</v>
      </c>
      <c r="C301" s="227" t="s">
        <v>1488</v>
      </c>
      <c r="D301" s="201">
        <v>0</v>
      </c>
      <c r="E301" s="201">
        <v>30508959.280000001</v>
      </c>
      <c r="F301" s="201">
        <v>0</v>
      </c>
      <c r="G301" s="201">
        <v>0</v>
      </c>
      <c r="H301" s="201">
        <v>25300980</v>
      </c>
      <c r="I301" s="201">
        <v>0</v>
      </c>
      <c r="J301" s="201">
        <v>0</v>
      </c>
      <c r="K301" s="201">
        <v>0</v>
      </c>
      <c r="L301" s="201">
        <v>0</v>
      </c>
      <c r="M301" s="202">
        <v>55809939.280000001</v>
      </c>
      <c r="N301" s="201">
        <v>0</v>
      </c>
      <c r="O301" s="203">
        <v>55809939.280000001</v>
      </c>
      <c r="P301" s="213" t="s">
        <v>1486</v>
      </c>
      <c r="Q301" s="213"/>
      <c r="R301" s="92"/>
    </row>
    <row r="302" spans="1:18" ht="12" customHeight="1">
      <c r="A302" s="69" t="s">
        <v>757</v>
      </c>
      <c r="B302" s="85" t="s">
        <v>758</v>
      </c>
      <c r="C302" s="89" t="s">
        <v>759</v>
      </c>
      <c r="D302" s="201">
        <v>129529.77</v>
      </c>
      <c r="E302" s="201">
        <v>23354.27</v>
      </c>
      <c r="F302" s="201">
        <v>0</v>
      </c>
      <c r="G302" s="201">
        <v>0</v>
      </c>
      <c r="H302" s="201">
        <v>0</v>
      </c>
      <c r="I302" s="201">
        <v>0</v>
      </c>
      <c r="J302" s="201">
        <v>-33578.189999999988</v>
      </c>
      <c r="K302" s="201">
        <v>0</v>
      </c>
      <c r="L302" s="201">
        <v>0</v>
      </c>
      <c r="M302" s="202">
        <v>119305.85000000002</v>
      </c>
      <c r="N302" s="201">
        <v>0</v>
      </c>
      <c r="O302" s="203">
        <v>119305.85000000002</v>
      </c>
      <c r="P302" s="213" t="s">
        <v>1474</v>
      </c>
      <c r="Q302" s="213"/>
      <c r="R302" s="92"/>
    </row>
    <row r="303" spans="1:18" ht="12" customHeight="1">
      <c r="A303" s="69" t="s">
        <v>760</v>
      </c>
      <c r="B303" s="85" t="s">
        <v>761</v>
      </c>
      <c r="C303" s="89" t="s">
        <v>762</v>
      </c>
      <c r="D303" s="201">
        <v>7327880.5099999998</v>
      </c>
      <c r="E303" s="201">
        <v>147549.20000000001</v>
      </c>
      <c r="F303" s="201">
        <v>0</v>
      </c>
      <c r="G303" s="201">
        <v>0</v>
      </c>
      <c r="H303" s="201">
        <v>0</v>
      </c>
      <c r="I303" s="201">
        <v>0</v>
      </c>
      <c r="J303" s="201">
        <v>0</v>
      </c>
      <c r="K303" s="201">
        <v>0</v>
      </c>
      <c r="L303" s="201">
        <v>0</v>
      </c>
      <c r="M303" s="202">
        <v>7475429.71</v>
      </c>
      <c r="N303" s="201">
        <v>-7475429.7099999981</v>
      </c>
      <c r="O303" s="225">
        <v>0</v>
      </c>
      <c r="P303" s="221" t="s">
        <v>1426</v>
      </c>
      <c r="Q303" s="213"/>
      <c r="R303" s="92"/>
    </row>
    <row r="304" spans="1:18" ht="12" customHeight="1">
      <c r="A304" s="69" t="s">
        <v>763</v>
      </c>
      <c r="B304" s="85" t="s">
        <v>764</v>
      </c>
      <c r="C304" s="89" t="s">
        <v>765</v>
      </c>
      <c r="D304" s="201">
        <v>0</v>
      </c>
      <c r="E304" s="201">
        <v>0</v>
      </c>
      <c r="F304" s="201">
        <v>0</v>
      </c>
      <c r="G304" s="201">
        <v>0</v>
      </c>
      <c r="H304" s="201">
        <v>0</v>
      </c>
      <c r="I304" s="201">
        <v>0</v>
      </c>
      <c r="J304" s="201">
        <v>0</v>
      </c>
      <c r="K304" s="201">
        <v>0</v>
      </c>
      <c r="L304" s="201">
        <v>0</v>
      </c>
      <c r="M304" s="202">
        <v>0</v>
      </c>
      <c r="N304" s="201">
        <v>0</v>
      </c>
      <c r="O304" s="203">
        <v>0</v>
      </c>
      <c r="P304" s="213" t="s">
        <v>1482</v>
      </c>
      <c r="Q304" s="213"/>
      <c r="R304" s="92"/>
    </row>
    <row r="305" spans="1:18" ht="12" customHeight="1">
      <c r="A305" s="69" t="s">
        <v>766</v>
      </c>
      <c r="B305" s="85" t="s">
        <v>767</v>
      </c>
      <c r="C305" s="89" t="s">
        <v>768</v>
      </c>
      <c r="D305" s="201">
        <v>0</v>
      </c>
      <c r="E305" s="201">
        <v>-676.09</v>
      </c>
      <c r="F305" s="201">
        <v>0</v>
      </c>
      <c r="G305" s="201">
        <v>0</v>
      </c>
      <c r="H305" s="201">
        <v>-36982.71</v>
      </c>
      <c r="I305" s="201">
        <v>0</v>
      </c>
      <c r="J305" s="201">
        <v>0</v>
      </c>
      <c r="K305" s="201">
        <v>0</v>
      </c>
      <c r="L305" s="201">
        <v>0</v>
      </c>
      <c r="M305" s="202">
        <v>-37658.799999999996</v>
      </c>
      <c r="N305" s="201">
        <v>0</v>
      </c>
      <c r="O305" s="203">
        <v>-37658.799999999996</v>
      </c>
      <c r="P305" s="213" t="s">
        <v>1483</v>
      </c>
      <c r="Q305" s="213"/>
      <c r="R305" s="92"/>
    </row>
    <row r="306" spans="1:18" ht="12" customHeight="1">
      <c r="A306" s="69" t="s">
        <v>769</v>
      </c>
      <c r="B306" s="85" t="s">
        <v>770</v>
      </c>
      <c r="C306" s="89" t="s">
        <v>771</v>
      </c>
      <c r="D306" s="201">
        <v>0</v>
      </c>
      <c r="E306" s="201">
        <v>0</v>
      </c>
      <c r="F306" s="201">
        <v>0</v>
      </c>
      <c r="G306" s="201">
        <v>0</v>
      </c>
      <c r="H306" s="201">
        <v>0</v>
      </c>
      <c r="I306" s="201">
        <v>0</v>
      </c>
      <c r="J306" s="201">
        <v>0</v>
      </c>
      <c r="K306" s="201">
        <v>0</v>
      </c>
      <c r="L306" s="201">
        <v>0</v>
      </c>
      <c r="M306" s="202">
        <v>0</v>
      </c>
      <c r="N306" s="201">
        <v>0</v>
      </c>
      <c r="O306" s="203">
        <v>0</v>
      </c>
      <c r="P306" s="213" t="s">
        <v>1474</v>
      </c>
      <c r="Q306" s="213"/>
      <c r="R306" s="92"/>
    </row>
    <row r="307" spans="1:18" ht="12" customHeight="1">
      <c r="B307" s="104"/>
      <c r="C307" s="90"/>
      <c r="D307" s="216"/>
      <c r="E307" s="216"/>
      <c r="F307" s="216"/>
      <c r="G307" s="216"/>
      <c r="H307" s="216"/>
      <c r="I307" s="216"/>
      <c r="J307" s="216"/>
      <c r="K307" s="216"/>
      <c r="L307" s="216"/>
      <c r="M307" s="216"/>
      <c r="N307" s="216"/>
      <c r="O307" s="216"/>
      <c r="P307" s="204"/>
      <c r="Q307" s="204"/>
      <c r="R307" s="92"/>
    </row>
    <row r="308" spans="1:18" ht="12" customHeight="1">
      <c r="B308" s="97" t="s">
        <v>772</v>
      </c>
      <c r="C308" s="90"/>
      <c r="D308" s="217">
        <v>8933450.4199999999</v>
      </c>
      <c r="E308" s="217">
        <v>164270686.88</v>
      </c>
      <c r="F308" s="217">
        <v>0</v>
      </c>
      <c r="G308" s="217">
        <v>15147951.65</v>
      </c>
      <c r="H308" s="217">
        <v>818824579.40999985</v>
      </c>
      <c r="I308" s="217">
        <v>0</v>
      </c>
      <c r="J308" s="217">
        <v>151665.41000000003</v>
      </c>
      <c r="K308" s="217">
        <v>0</v>
      </c>
      <c r="L308" s="217">
        <v>0</v>
      </c>
      <c r="M308" s="217">
        <v>1007328333.7700001</v>
      </c>
      <c r="N308" s="217">
        <v>-7475429.7099999981</v>
      </c>
      <c r="O308" s="217">
        <v>999852904.06000006</v>
      </c>
      <c r="P308" s="204"/>
      <c r="Q308" s="204"/>
      <c r="R308" s="92"/>
    </row>
    <row r="309" spans="1:18" ht="12" customHeight="1">
      <c r="B309" s="104"/>
      <c r="C309" s="90"/>
      <c r="D309" s="218"/>
      <c r="E309" s="218"/>
      <c r="F309" s="218"/>
      <c r="G309" s="218"/>
      <c r="H309" s="218"/>
      <c r="I309" s="218"/>
      <c r="J309" s="218"/>
      <c r="K309" s="218"/>
      <c r="L309" s="218"/>
      <c r="M309" s="218"/>
      <c r="N309" s="218"/>
      <c r="O309" s="219"/>
      <c r="P309" s="204"/>
      <c r="Q309" s="204"/>
      <c r="R309" s="92"/>
    </row>
    <row r="310" spans="1:18" ht="12" customHeight="1">
      <c r="B310" s="109" t="s">
        <v>773</v>
      </c>
      <c r="C310" s="99"/>
      <c r="D310" s="220"/>
      <c r="E310" s="220"/>
      <c r="F310" s="220"/>
      <c r="G310" s="220"/>
      <c r="H310" s="220"/>
      <c r="I310" s="220"/>
      <c r="J310" s="220"/>
      <c r="K310" s="220"/>
      <c r="L310" s="220"/>
      <c r="M310" s="220"/>
      <c r="N310" s="220"/>
      <c r="O310" s="203"/>
      <c r="P310" s="213"/>
      <c r="Q310" s="213"/>
      <c r="R310" s="92"/>
    </row>
    <row r="311" spans="1:18" ht="12" customHeight="1">
      <c r="B311" s="110"/>
      <c r="C311" s="83"/>
      <c r="D311" s="220"/>
      <c r="E311" s="220"/>
      <c r="F311" s="220"/>
      <c r="G311" s="220"/>
      <c r="H311" s="220"/>
      <c r="I311" s="220"/>
      <c r="J311" s="220"/>
      <c r="K311" s="220"/>
      <c r="L311" s="220"/>
      <c r="M311" s="220"/>
      <c r="N311" s="220"/>
      <c r="O311" s="203"/>
      <c r="P311" s="213"/>
      <c r="Q311" s="213"/>
      <c r="R311" s="92"/>
    </row>
    <row r="312" spans="1:18" ht="12" customHeight="1">
      <c r="A312" s="69" t="s">
        <v>774</v>
      </c>
      <c r="B312" s="85" t="s">
        <v>775</v>
      </c>
      <c r="C312" s="89" t="s">
        <v>776</v>
      </c>
      <c r="D312" s="201">
        <v>628230.90999999992</v>
      </c>
      <c r="E312" s="201">
        <v>3571432.04</v>
      </c>
      <c r="F312" s="201">
        <v>936791.8899999999</v>
      </c>
      <c r="G312" s="201">
        <v>0</v>
      </c>
      <c r="H312" s="201">
        <v>1508175.3900000001</v>
      </c>
      <c r="I312" s="201">
        <v>0</v>
      </c>
      <c r="J312" s="201">
        <v>3124812.49</v>
      </c>
      <c r="K312" s="201">
        <v>0</v>
      </c>
      <c r="L312" s="201">
        <v>270262.61</v>
      </c>
      <c r="M312" s="202">
        <v>10039705.33</v>
      </c>
      <c r="N312" s="201">
        <v>0</v>
      </c>
      <c r="O312" s="203">
        <v>10039705.33</v>
      </c>
      <c r="P312" s="213" t="s">
        <v>1483</v>
      </c>
      <c r="Q312" s="213"/>
      <c r="R312" s="92"/>
    </row>
    <row r="313" spans="1:18" ht="12" customHeight="1">
      <c r="A313" s="69" t="s">
        <v>777</v>
      </c>
      <c r="B313" s="85" t="s">
        <v>778</v>
      </c>
      <c r="C313" s="90" t="s">
        <v>779</v>
      </c>
      <c r="D313" s="201">
        <v>11897</v>
      </c>
      <c r="E313" s="201">
        <v>105070.5</v>
      </c>
      <c r="F313" s="201">
        <v>0</v>
      </c>
      <c r="G313" s="201">
        <v>0</v>
      </c>
      <c r="H313" s="201">
        <v>255027.85</v>
      </c>
      <c r="I313" s="201">
        <v>0</v>
      </c>
      <c r="J313" s="201">
        <v>136826.91</v>
      </c>
      <c r="K313" s="201">
        <v>0</v>
      </c>
      <c r="L313" s="201">
        <v>604716.81000000006</v>
      </c>
      <c r="M313" s="202">
        <v>1113539.07</v>
      </c>
      <c r="N313" s="201">
        <v>0</v>
      </c>
      <c r="O313" s="203">
        <v>1113539.07</v>
      </c>
      <c r="P313" s="213" t="s">
        <v>1489</v>
      </c>
      <c r="Q313" s="213"/>
      <c r="R313" s="92"/>
    </row>
    <row r="314" spans="1:18" ht="12" customHeight="1">
      <c r="A314" s="69" t="s">
        <v>780</v>
      </c>
      <c r="B314" s="87" t="s">
        <v>781</v>
      </c>
      <c r="C314" s="89" t="s">
        <v>782</v>
      </c>
      <c r="D314" s="201">
        <v>1601857.47</v>
      </c>
      <c r="E314" s="201">
        <v>16684951.879999999</v>
      </c>
      <c r="F314" s="201">
        <v>2471300.09</v>
      </c>
      <c r="G314" s="201">
        <v>1067644</v>
      </c>
      <c r="H314" s="201">
        <v>13393895.569999998</v>
      </c>
      <c r="I314" s="201">
        <v>0</v>
      </c>
      <c r="J314" s="201">
        <v>1227977.05</v>
      </c>
      <c r="K314" s="201">
        <v>0</v>
      </c>
      <c r="L314" s="201">
        <v>14312</v>
      </c>
      <c r="M314" s="202">
        <v>36461938.059999995</v>
      </c>
      <c r="N314" s="201">
        <v>-14312</v>
      </c>
      <c r="O314" s="203">
        <v>36447626.059999995</v>
      </c>
      <c r="P314" s="213" t="s">
        <v>1490</v>
      </c>
      <c r="Q314" s="213"/>
      <c r="R314" s="92"/>
    </row>
    <row r="315" spans="1:18" ht="12" customHeight="1">
      <c r="B315" s="87" t="s">
        <v>783</v>
      </c>
      <c r="C315" s="89" t="s">
        <v>784</v>
      </c>
      <c r="D315" s="201">
        <v>1959943.42</v>
      </c>
      <c r="E315" s="201">
        <v>11013075.620000001</v>
      </c>
      <c r="F315" s="201">
        <v>145293.62</v>
      </c>
      <c r="G315" s="201">
        <v>0</v>
      </c>
      <c r="H315" s="201">
        <v>6855584.1799999997</v>
      </c>
      <c r="I315" s="201">
        <v>0</v>
      </c>
      <c r="J315" s="201">
        <v>1108442.78</v>
      </c>
      <c r="K315" s="201">
        <v>0</v>
      </c>
      <c r="L315" s="201">
        <v>2254162.9500000002</v>
      </c>
      <c r="M315" s="202">
        <v>23336502.57</v>
      </c>
      <c r="N315" s="201">
        <v>0</v>
      </c>
      <c r="O315" s="203">
        <v>23336502.57</v>
      </c>
      <c r="P315" s="213" t="s">
        <v>1491</v>
      </c>
      <c r="Q315" s="213"/>
      <c r="R315" s="92"/>
    </row>
    <row r="316" spans="1:18" ht="12" customHeight="1">
      <c r="B316" s="87" t="s">
        <v>785</v>
      </c>
      <c r="C316" s="89" t="s">
        <v>786</v>
      </c>
      <c r="D316" s="201">
        <v>0</v>
      </c>
      <c r="E316" s="201">
        <v>0</v>
      </c>
      <c r="F316" s="201">
        <v>20000</v>
      </c>
      <c r="G316" s="201">
        <v>0</v>
      </c>
      <c r="H316" s="201">
        <v>0</v>
      </c>
      <c r="I316" s="201">
        <v>0</v>
      </c>
      <c r="J316" s="201">
        <v>2834769.89</v>
      </c>
      <c r="K316" s="201">
        <v>0</v>
      </c>
      <c r="L316" s="201">
        <v>0</v>
      </c>
      <c r="M316" s="202">
        <v>2854769.89</v>
      </c>
      <c r="N316" s="201">
        <v>0</v>
      </c>
      <c r="O316" s="203">
        <v>2854769.89</v>
      </c>
      <c r="P316" s="213" t="s">
        <v>1492</v>
      </c>
      <c r="Q316" s="213"/>
      <c r="R316" s="92"/>
    </row>
    <row r="317" spans="1:18" ht="12" customHeight="1">
      <c r="A317" s="69" t="s">
        <v>787</v>
      </c>
      <c r="B317" s="85" t="s">
        <v>788</v>
      </c>
      <c r="C317" s="90" t="s">
        <v>789</v>
      </c>
      <c r="D317" s="201">
        <v>1267922.9500000002</v>
      </c>
      <c r="E317" s="201">
        <v>0</v>
      </c>
      <c r="F317" s="201">
        <v>0</v>
      </c>
      <c r="G317" s="201">
        <v>0</v>
      </c>
      <c r="H317" s="201">
        <v>0</v>
      </c>
      <c r="I317" s="201">
        <v>0</v>
      </c>
      <c r="J317" s="201">
        <v>0</v>
      </c>
      <c r="K317" s="201">
        <v>0</v>
      </c>
      <c r="L317" s="201">
        <v>0</v>
      </c>
      <c r="M317" s="202">
        <v>1267922.9500000002</v>
      </c>
      <c r="N317" s="201">
        <v>-1238754.77</v>
      </c>
      <c r="O317" s="225">
        <v>29168.180000000168</v>
      </c>
      <c r="P317" s="221" t="s">
        <v>1426</v>
      </c>
      <c r="Q317" s="213"/>
      <c r="R317" s="92"/>
    </row>
    <row r="318" spans="1:18" ht="12" customHeight="1">
      <c r="A318" s="69" t="s">
        <v>790</v>
      </c>
      <c r="B318" s="85" t="s">
        <v>791</v>
      </c>
      <c r="C318" s="89" t="s">
        <v>792</v>
      </c>
      <c r="D318" s="201">
        <v>0</v>
      </c>
      <c r="E318" s="201">
        <v>0</v>
      </c>
      <c r="F318" s="201">
        <v>0</v>
      </c>
      <c r="G318" s="201">
        <v>0</v>
      </c>
      <c r="H318" s="201">
        <v>0</v>
      </c>
      <c r="I318" s="201">
        <v>0</v>
      </c>
      <c r="J318" s="201">
        <v>0</v>
      </c>
      <c r="K318" s="201">
        <v>0</v>
      </c>
      <c r="L318" s="201">
        <v>0</v>
      </c>
      <c r="M318" s="202">
        <v>0</v>
      </c>
      <c r="N318" s="201">
        <v>0</v>
      </c>
      <c r="O318" s="203">
        <v>0</v>
      </c>
      <c r="P318" s="213" t="s">
        <v>1490</v>
      </c>
      <c r="Q318" s="213"/>
      <c r="R318" s="92"/>
    </row>
    <row r="319" spans="1:18" ht="12" customHeight="1">
      <c r="A319" s="69" t="s">
        <v>793</v>
      </c>
      <c r="B319" s="87" t="s">
        <v>794</v>
      </c>
      <c r="C319" s="89" t="s">
        <v>795</v>
      </c>
      <c r="D319" s="201">
        <v>0</v>
      </c>
      <c r="E319" s="201">
        <v>0</v>
      </c>
      <c r="F319" s="201">
        <v>0</v>
      </c>
      <c r="G319" s="201">
        <v>0</v>
      </c>
      <c r="H319" s="201">
        <v>0</v>
      </c>
      <c r="I319" s="201">
        <v>0</v>
      </c>
      <c r="J319" s="201">
        <v>0</v>
      </c>
      <c r="K319" s="201">
        <v>0</v>
      </c>
      <c r="L319" s="201">
        <v>0</v>
      </c>
      <c r="M319" s="202">
        <v>0</v>
      </c>
      <c r="N319" s="201">
        <v>0</v>
      </c>
      <c r="O319" s="203">
        <v>0</v>
      </c>
      <c r="P319" s="213" t="s">
        <v>1491</v>
      </c>
      <c r="Q319" s="213"/>
      <c r="R319" s="92"/>
    </row>
    <row r="320" spans="1:18" ht="12" customHeight="1">
      <c r="A320" s="69" t="s">
        <v>796</v>
      </c>
      <c r="B320" s="87" t="s">
        <v>797</v>
      </c>
      <c r="C320" s="89" t="s">
        <v>798</v>
      </c>
      <c r="D320" s="201">
        <v>0</v>
      </c>
      <c r="E320" s="201">
        <v>0</v>
      </c>
      <c r="F320" s="201">
        <v>0</v>
      </c>
      <c r="G320" s="201">
        <v>0</v>
      </c>
      <c r="H320" s="201">
        <v>0</v>
      </c>
      <c r="I320" s="201">
        <v>0</v>
      </c>
      <c r="J320" s="201">
        <v>0</v>
      </c>
      <c r="K320" s="201">
        <v>0</v>
      </c>
      <c r="L320" s="201">
        <v>0</v>
      </c>
      <c r="M320" s="202">
        <v>0</v>
      </c>
      <c r="N320" s="201">
        <v>0</v>
      </c>
      <c r="O320" s="203">
        <v>0</v>
      </c>
      <c r="P320" s="213" t="s">
        <v>1489</v>
      </c>
      <c r="Q320" s="213"/>
      <c r="R320" s="92"/>
    </row>
    <row r="321" spans="1:18" ht="12" customHeight="1">
      <c r="B321" s="104"/>
      <c r="C321" s="90"/>
      <c r="D321" s="216"/>
      <c r="E321" s="216"/>
      <c r="F321" s="216"/>
      <c r="G321" s="216"/>
      <c r="H321" s="216"/>
      <c r="I321" s="216"/>
      <c r="J321" s="216"/>
      <c r="K321" s="216"/>
      <c r="L321" s="216"/>
      <c r="M321" s="216"/>
      <c r="N321" s="216"/>
      <c r="O321" s="216"/>
      <c r="P321" s="204"/>
      <c r="Q321" s="204"/>
      <c r="R321" s="92"/>
    </row>
    <row r="322" spans="1:18" ht="12" customHeight="1">
      <c r="B322" s="97" t="s">
        <v>799</v>
      </c>
      <c r="C322" s="90"/>
      <c r="D322" s="217">
        <v>5469851.75</v>
      </c>
      <c r="E322" s="217">
        <v>31374530.039999999</v>
      </c>
      <c r="F322" s="217">
        <v>3573385.5999999996</v>
      </c>
      <c r="G322" s="217">
        <v>1067644</v>
      </c>
      <c r="H322" s="217">
        <v>22012682.989999998</v>
      </c>
      <c r="I322" s="217">
        <v>0</v>
      </c>
      <c r="J322" s="217">
        <v>8432829.120000001</v>
      </c>
      <c r="K322" s="217">
        <v>0</v>
      </c>
      <c r="L322" s="217">
        <v>3143454.37</v>
      </c>
      <c r="M322" s="217">
        <v>75074377.870000005</v>
      </c>
      <c r="N322" s="217">
        <v>-1253066.77</v>
      </c>
      <c r="O322" s="217">
        <v>73821311.100000009</v>
      </c>
      <c r="P322" s="204"/>
      <c r="Q322" s="204"/>
      <c r="R322" s="92"/>
    </row>
    <row r="323" spans="1:18" ht="12" customHeight="1">
      <c r="B323" s="104"/>
      <c r="C323" s="90"/>
      <c r="D323" s="218"/>
      <c r="E323" s="218"/>
      <c r="F323" s="218"/>
      <c r="G323" s="218"/>
      <c r="H323" s="218"/>
      <c r="I323" s="218"/>
      <c r="J323" s="218"/>
      <c r="K323" s="218"/>
      <c r="L323" s="218"/>
      <c r="M323" s="218"/>
      <c r="N323" s="218"/>
      <c r="O323" s="219"/>
      <c r="P323" s="204"/>
      <c r="Q323" s="204"/>
      <c r="R323" s="92"/>
    </row>
    <row r="324" spans="1:18" ht="12" customHeight="1">
      <c r="B324" s="109" t="s">
        <v>800</v>
      </c>
      <c r="C324" s="99"/>
      <c r="D324" s="220"/>
      <c r="E324" s="220"/>
      <c r="F324" s="220"/>
      <c r="G324" s="220"/>
      <c r="H324" s="220"/>
      <c r="I324" s="220"/>
      <c r="J324" s="220"/>
      <c r="K324" s="220"/>
      <c r="L324" s="220"/>
      <c r="M324" s="220"/>
      <c r="N324" s="220"/>
      <c r="O324" s="203"/>
      <c r="P324" s="213"/>
      <c r="Q324" s="213"/>
      <c r="R324" s="92"/>
    </row>
    <row r="325" spans="1:18" ht="12" customHeight="1">
      <c r="B325" s="112"/>
      <c r="C325" s="83"/>
      <c r="D325" s="220"/>
      <c r="E325" s="220"/>
      <c r="F325" s="220"/>
      <c r="G325" s="220"/>
      <c r="H325" s="220"/>
      <c r="I325" s="220"/>
      <c r="J325" s="220"/>
      <c r="K325" s="220"/>
      <c r="L325" s="220"/>
      <c r="M325" s="220"/>
      <c r="N325" s="220"/>
      <c r="O325" s="203"/>
      <c r="P325" s="213"/>
      <c r="Q325" s="213"/>
      <c r="R325" s="92"/>
    </row>
    <row r="326" spans="1:18" ht="12" customHeight="1">
      <c r="A326" s="69" t="s">
        <v>801</v>
      </c>
      <c r="B326" s="85" t="s">
        <v>802</v>
      </c>
      <c r="C326" s="90" t="s">
        <v>803</v>
      </c>
      <c r="D326" s="201">
        <v>1416.84</v>
      </c>
      <c r="E326" s="201">
        <v>0</v>
      </c>
      <c r="F326" s="201">
        <v>41752695.869999997</v>
      </c>
      <c r="G326" s="201">
        <v>0</v>
      </c>
      <c r="H326" s="201">
        <v>0</v>
      </c>
      <c r="I326" s="201">
        <v>0</v>
      </c>
      <c r="J326" s="201">
        <v>0</v>
      </c>
      <c r="K326" s="201">
        <v>0</v>
      </c>
      <c r="L326" s="201">
        <v>0</v>
      </c>
      <c r="M326" s="202">
        <v>41754112.710000001</v>
      </c>
      <c r="N326" s="201">
        <v>-11970653.289999999</v>
      </c>
      <c r="O326" s="203">
        <v>29783459.420000002</v>
      </c>
      <c r="P326" s="213" t="s">
        <v>1493</v>
      </c>
      <c r="Q326" s="213"/>
      <c r="R326" s="92"/>
    </row>
    <row r="327" spans="1:18" ht="12" customHeight="1">
      <c r="A327" s="69" t="s">
        <v>804</v>
      </c>
      <c r="B327" s="85" t="s">
        <v>805</v>
      </c>
      <c r="C327" s="90" t="s">
        <v>806</v>
      </c>
      <c r="D327" s="201">
        <v>36512.699999999997</v>
      </c>
      <c r="E327" s="201">
        <v>41823.61</v>
      </c>
      <c r="F327" s="201">
        <v>3253783.1799999997</v>
      </c>
      <c r="G327" s="201">
        <v>0</v>
      </c>
      <c r="H327" s="201">
        <v>0</v>
      </c>
      <c r="I327" s="201">
        <v>0</v>
      </c>
      <c r="J327" s="201">
        <v>0</v>
      </c>
      <c r="K327" s="201">
        <v>0</v>
      </c>
      <c r="L327" s="201">
        <v>0</v>
      </c>
      <c r="M327" s="202">
        <v>3332119.4899999998</v>
      </c>
      <c r="N327" s="201">
        <v>0</v>
      </c>
      <c r="O327" s="203">
        <v>3332119.4899999998</v>
      </c>
      <c r="P327" s="213" t="s">
        <v>1493</v>
      </c>
      <c r="Q327" s="213"/>
      <c r="R327" s="92"/>
    </row>
    <row r="328" spans="1:18" ht="12" customHeight="1">
      <c r="B328" s="85" t="s">
        <v>807</v>
      </c>
      <c r="C328" s="90" t="s">
        <v>808</v>
      </c>
      <c r="D328" s="201">
        <v>-176907.14</v>
      </c>
      <c r="E328" s="201">
        <v>0</v>
      </c>
      <c r="F328" s="201">
        <v>-37538.42</v>
      </c>
      <c r="G328" s="201">
        <v>0</v>
      </c>
      <c r="H328" s="201">
        <v>0</v>
      </c>
      <c r="I328" s="201">
        <v>0</v>
      </c>
      <c r="J328" s="201">
        <v>0</v>
      </c>
      <c r="K328" s="201">
        <v>0</v>
      </c>
      <c r="L328" s="201">
        <v>0</v>
      </c>
      <c r="M328" s="202">
        <v>-214445.56</v>
      </c>
      <c r="N328" s="201">
        <v>0</v>
      </c>
      <c r="O328" s="203">
        <v>-214445.56</v>
      </c>
      <c r="P328" s="213" t="s">
        <v>1493</v>
      </c>
      <c r="Q328" s="213"/>
      <c r="R328" s="92"/>
    </row>
    <row r="329" spans="1:18" ht="12" customHeight="1">
      <c r="A329" s="69" t="s">
        <v>809</v>
      </c>
      <c r="B329" s="85" t="s">
        <v>810</v>
      </c>
      <c r="C329" s="89" t="s">
        <v>811</v>
      </c>
      <c r="D329" s="201">
        <v>0</v>
      </c>
      <c r="E329" s="201">
        <v>0</v>
      </c>
      <c r="F329" s="201">
        <v>1620047.1600000001</v>
      </c>
      <c r="G329" s="201">
        <v>0</v>
      </c>
      <c r="H329" s="201">
        <v>0</v>
      </c>
      <c r="I329" s="201">
        <v>0</v>
      </c>
      <c r="J329" s="201">
        <v>0</v>
      </c>
      <c r="K329" s="201">
        <v>0</v>
      </c>
      <c r="L329" s="201">
        <v>0</v>
      </c>
      <c r="M329" s="202">
        <v>1620047.1600000001</v>
      </c>
      <c r="N329" s="201">
        <v>0</v>
      </c>
      <c r="O329" s="203">
        <v>1620047.1600000001</v>
      </c>
      <c r="P329" s="213" t="s">
        <v>1493</v>
      </c>
      <c r="Q329" s="213"/>
      <c r="R329" s="92"/>
    </row>
    <row r="330" spans="1:18" ht="12" customHeight="1">
      <c r="A330" s="69" t="s">
        <v>812</v>
      </c>
      <c r="B330" s="85" t="s">
        <v>813</v>
      </c>
      <c r="C330" s="90" t="s">
        <v>814</v>
      </c>
      <c r="D330" s="201">
        <v>167759.40999999997</v>
      </c>
      <c r="E330" s="201">
        <v>0</v>
      </c>
      <c r="F330" s="201">
        <v>6942251.6400000006</v>
      </c>
      <c r="G330" s="201">
        <v>0</v>
      </c>
      <c r="H330" s="201">
        <v>0</v>
      </c>
      <c r="I330" s="201">
        <v>0</v>
      </c>
      <c r="J330" s="201">
        <v>0</v>
      </c>
      <c r="K330" s="201">
        <v>0</v>
      </c>
      <c r="L330" s="201">
        <v>0</v>
      </c>
      <c r="M330" s="202">
        <v>7110011.0500000007</v>
      </c>
      <c r="N330" s="201">
        <v>0</v>
      </c>
      <c r="O330" s="203">
        <v>7110011.0500000007</v>
      </c>
      <c r="P330" s="213" t="s">
        <v>1493</v>
      </c>
      <c r="Q330" s="213"/>
      <c r="R330" s="92"/>
    </row>
    <row r="331" spans="1:18" ht="12" customHeight="1">
      <c r="A331" s="69" t="s">
        <v>815</v>
      </c>
      <c r="B331" s="87" t="s">
        <v>1371</v>
      </c>
      <c r="C331" s="89" t="s">
        <v>816</v>
      </c>
      <c r="D331" s="201">
        <v>7587835.0599999987</v>
      </c>
      <c r="E331" s="201">
        <v>121851.8</v>
      </c>
      <c r="F331" s="201">
        <v>7701601.8099999996</v>
      </c>
      <c r="G331" s="201">
        <v>190965</v>
      </c>
      <c r="H331" s="201">
        <v>0</v>
      </c>
      <c r="I331" s="201">
        <v>0</v>
      </c>
      <c r="J331" s="201">
        <v>0</v>
      </c>
      <c r="K331" s="201">
        <v>0</v>
      </c>
      <c r="L331" s="201">
        <v>0</v>
      </c>
      <c r="M331" s="202">
        <v>15602253.669999998</v>
      </c>
      <c r="N331" s="201">
        <v>0</v>
      </c>
      <c r="O331" s="203">
        <v>15602253.669999998</v>
      </c>
      <c r="P331" s="213" t="s">
        <v>1494</v>
      </c>
      <c r="Q331" s="213"/>
      <c r="R331" s="92"/>
    </row>
    <row r="332" spans="1:18" ht="12" customHeight="1">
      <c r="B332" s="87" t="s">
        <v>1372</v>
      </c>
      <c r="C332" s="89" t="s">
        <v>1373</v>
      </c>
      <c r="D332" s="201">
        <v>114697.29999999999</v>
      </c>
      <c r="E332" s="201">
        <v>0</v>
      </c>
      <c r="F332" s="201">
        <v>768865.59000000008</v>
      </c>
      <c r="G332" s="201">
        <v>0</v>
      </c>
      <c r="H332" s="201">
        <v>0</v>
      </c>
      <c r="I332" s="201">
        <v>0</v>
      </c>
      <c r="J332" s="201">
        <v>0</v>
      </c>
      <c r="K332" s="201">
        <v>0</v>
      </c>
      <c r="L332" s="201">
        <v>0</v>
      </c>
      <c r="M332" s="202">
        <v>883562.89000000013</v>
      </c>
      <c r="N332" s="201">
        <v>0</v>
      </c>
      <c r="O332" s="203">
        <v>883562.89000000013</v>
      </c>
      <c r="P332" s="213" t="s">
        <v>1494</v>
      </c>
      <c r="Q332" s="213"/>
      <c r="R332" s="92"/>
    </row>
    <row r="333" spans="1:18" ht="12" customHeight="1">
      <c r="A333" s="69" t="s">
        <v>817</v>
      </c>
      <c r="B333" s="87" t="s">
        <v>818</v>
      </c>
      <c r="C333" s="89" t="s">
        <v>819</v>
      </c>
      <c r="D333" s="201">
        <v>5332410.3399999989</v>
      </c>
      <c r="E333" s="201">
        <v>1173882.58</v>
      </c>
      <c r="F333" s="201">
        <v>10658576.759999998</v>
      </c>
      <c r="G333" s="201">
        <v>23845</v>
      </c>
      <c r="H333" s="201">
        <v>0</v>
      </c>
      <c r="I333" s="201">
        <v>0</v>
      </c>
      <c r="J333" s="201">
        <v>0</v>
      </c>
      <c r="K333" s="201">
        <v>0</v>
      </c>
      <c r="L333" s="201">
        <v>0</v>
      </c>
      <c r="M333" s="202">
        <v>17188714.679999996</v>
      </c>
      <c r="N333" s="201">
        <v>0</v>
      </c>
      <c r="O333" s="203">
        <v>17188714.679999996</v>
      </c>
      <c r="P333" s="213" t="s">
        <v>1495</v>
      </c>
      <c r="Q333" s="213"/>
      <c r="R333" s="92"/>
    </row>
    <row r="334" spans="1:18" ht="12" customHeight="1">
      <c r="A334" s="69" t="s">
        <v>820</v>
      </c>
      <c r="B334" s="85" t="s">
        <v>821</v>
      </c>
      <c r="C334" s="90" t="s">
        <v>822</v>
      </c>
      <c r="D334" s="201">
        <v>0</v>
      </c>
      <c r="E334" s="201">
        <v>0</v>
      </c>
      <c r="F334" s="201">
        <v>0</v>
      </c>
      <c r="G334" s="201">
        <v>0</v>
      </c>
      <c r="H334" s="201">
        <v>0</v>
      </c>
      <c r="I334" s="201">
        <v>0</v>
      </c>
      <c r="J334" s="201">
        <v>34178.01</v>
      </c>
      <c r="K334" s="201">
        <v>0</v>
      </c>
      <c r="L334" s="201">
        <v>0</v>
      </c>
      <c r="M334" s="202">
        <v>34178.01</v>
      </c>
      <c r="N334" s="201">
        <v>0</v>
      </c>
      <c r="O334" s="203">
        <v>34178.01</v>
      </c>
      <c r="P334" s="213"/>
      <c r="Q334" s="213"/>
      <c r="R334" s="92"/>
    </row>
    <row r="335" spans="1:18" ht="12" customHeight="1">
      <c r="A335" s="69" t="s">
        <v>823</v>
      </c>
      <c r="B335" s="85" t="s">
        <v>824</v>
      </c>
      <c r="C335" s="90" t="s">
        <v>825</v>
      </c>
      <c r="D335" s="201">
        <v>238119.59</v>
      </c>
      <c r="E335" s="201">
        <v>490964.16</v>
      </c>
      <c r="F335" s="201">
        <v>833729.20000000007</v>
      </c>
      <c r="G335" s="201">
        <v>0</v>
      </c>
      <c r="H335" s="201">
        <v>0</v>
      </c>
      <c r="I335" s="201">
        <v>0</v>
      </c>
      <c r="J335" s="201">
        <v>0</v>
      </c>
      <c r="K335" s="201">
        <v>0</v>
      </c>
      <c r="L335" s="201">
        <v>0</v>
      </c>
      <c r="M335" s="202">
        <v>1562812.9500000002</v>
      </c>
      <c r="N335" s="201">
        <v>0</v>
      </c>
      <c r="O335" s="203">
        <v>1562812.9500000002</v>
      </c>
      <c r="P335" s="213" t="s">
        <v>1495</v>
      </c>
      <c r="Q335" s="213"/>
      <c r="R335" s="92"/>
    </row>
    <row r="336" spans="1:18" ht="12" customHeight="1">
      <c r="A336" s="69" t="s">
        <v>826</v>
      </c>
      <c r="B336" s="85" t="s">
        <v>827</v>
      </c>
      <c r="C336" s="90" t="s">
        <v>828</v>
      </c>
      <c r="D336" s="201">
        <v>308295.25</v>
      </c>
      <c r="E336" s="201">
        <v>0</v>
      </c>
      <c r="F336" s="201">
        <v>1222456.24</v>
      </c>
      <c r="G336" s="201">
        <v>0</v>
      </c>
      <c r="H336" s="201">
        <v>0</v>
      </c>
      <c r="I336" s="201">
        <v>0</v>
      </c>
      <c r="J336" s="201">
        <v>53921</v>
      </c>
      <c r="K336" s="201">
        <v>0</v>
      </c>
      <c r="L336" s="201">
        <v>0</v>
      </c>
      <c r="M336" s="202">
        <v>1584672.49</v>
      </c>
      <c r="N336" s="201">
        <v>-1584672.49</v>
      </c>
      <c r="O336" s="225">
        <v>0</v>
      </c>
      <c r="P336" s="221" t="s">
        <v>1426</v>
      </c>
      <c r="Q336" s="213"/>
      <c r="R336" s="92"/>
    </row>
    <row r="337" spans="1:18" ht="12" customHeight="1">
      <c r="B337" s="85" t="s">
        <v>829</v>
      </c>
      <c r="C337" s="89" t="s">
        <v>830</v>
      </c>
      <c r="D337" s="201">
        <v>0</v>
      </c>
      <c r="E337" s="201">
        <v>0</v>
      </c>
      <c r="F337" s="201">
        <v>194719.53</v>
      </c>
      <c r="G337" s="201">
        <v>0</v>
      </c>
      <c r="H337" s="201">
        <v>0</v>
      </c>
      <c r="I337" s="201">
        <v>0</v>
      </c>
      <c r="J337" s="201">
        <v>0</v>
      </c>
      <c r="K337" s="201">
        <v>0</v>
      </c>
      <c r="L337" s="201">
        <v>0</v>
      </c>
      <c r="M337" s="202">
        <v>194719.53</v>
      </c>
      <c r="N337" s="201">
        <v>-194719.53</v>
      </c>
      <c r="O337" s="225">
        <v>0</v>
      </c>
      <c r="P337" s="221" t="s">
        <v>1426</v>
      </c>
      <c r="Q337" s="213"/>
      <c r="R337" s="92"/>
    </row>
    <row r="338" spans="1:18" ht="12" customHeight="1">
      <c r="B338" s="85" t="s">
        <v>831</v>
      </c>
      <c r="C338" s="89" t="s">
        <v>832</v>
      </c>
      <c r="D338" s="201">
        <v>0</v>
      </c>
      <c r="E338" s="201">
        <v>0</v>
      </c>
      <c r="F338" s="201">
        <v>0</v>
      </c>
      <c r="G338" s="201">
        <v>0</v>
      </c>
      <c r="H338" s="201">
        <v>0</v>
      </c>
      <c r="I338" s="201">
        <v>0</v>
      </c>
      <c r="J338" s="201">
        <v>0</v>
      </c>
      <c r="K338" s="201">
        <v>0</v>
      </c>
      <c r="L338" s="201">
        <v>0</v>
      </c>
      <c r="M338" s="202">
        <v>0</v>
      </c>
      <c r="N338" s="201">
        <v>0</v>
      </c>
      <c r="O338" s="225">
        <v>0</v>
      </c>
      <c r="P338" s="221" t="s">
        <v>1426</v>
      </c>
      <c r="Q338" s="213"/>
      <c r="R338" s="92"/>
    </row>
    <row r="339" spans="1:18" ht="12" customHeight="1">
      <c r="B339" s="85" t="s">
        <v>833</v>
      </c>
      <c r="C339" s="89" t="s">
        <v>834</v>
      </c>
      <c r="D339" s="201">
        <v>77720.39</v>
      </c>
      <c r="E339" s="201">
        <v>0</v>
      </c>
      <c r="F339" s="201">
        <v>136610</v>
      </c>
      <c r="G339" s="201">
        <v>0</v>
      </c>
      <c r="H339" s="201">
        <v>0</v>
      </c>
      <c r="I339" s="201">
        <v>0</v>
      </c>
      <c r="J339" s="201">
        <v>0</v>
      </c>
      <c r="K339" s="201">
        <v>0</v>
      </c>
      <c r="L339" s="201">
        <v>0</v>
      </c>
      <c r="M339" s="202">
        <v>214330.39</v>
      </c>
      <c r="N339" s="201">
        <v>-214330.39</v>
      </c>
      <c r="O339" s="225">
        <v>0</v>
      </c>
      <c r="P339" s="221" t="s">
        <v>1426</v>
      </c>
      <c r="Q339" s="213"/>
      <c r="R339" s="92"/>
    </row>
    <row r="340" spans="1:18" ht="12" customHeight="1">
      <c r="B340" s="104"/>
      <c r="C340" s="90"/>
      <c r="D340" s="216"/>
      <c r="E340" s="216"/>
      <c r="F340" s="216"/>
      <c r="G340" s="216"/>
      <c r="H340" s="216"/>
      <c r="I340" s="216"/>
      <c r="J340" s="216"/>
      <c r="K340" s="216"/>
      <c r="L340" s="216"/>
      <c r="M340" s="216"/>
      <c r="N340" s="216"/>
      <c r="O340" s="216"/>
      <c r="P340" s="204"/>
      <c r="Q340" s="204"/>
      <c r="R340" s="92"/>
    </row>
    <row r="341" spans="1:18" ht="12" customHeight="1">
      <c r="B341" s="97" t="s">
        <v>835</v>
      </c>
      <c r="C341" s="90"/>
      <c r="D341" s="217">
        <v>13687859.739999998</v>
      </c>
      <c r="E341" s="217">
        <v>1828522.15</v>
      </c>
      <c r="F341" s="217">
        <v>75047798.560000002</v>
      </c>
      <c r="G341" s="217">
        <v>214810</v>
      </c>
      <c r="H341" s="217">
        <v>0</v>
      </c>
      <c r="I341" s="217">
        <v>0</v>
      </c>
      <c r="J341" s="217">
        <v>88099.010000000009</v>
      </c>
      <c r="K341" s="217">
        <v>0</v>
      </c>
      <c r="L341" s="217">
        <v>0</v>
      </c>
      <c r="M341" s="217">
        <v>90867089.459999993</v>
      </c>
      <c r="N341" s="217">
        <v>-13964375.699999999</v>
      </c>
      <c r="O341" s="217">
        <v>76902713.75999999</v>
      </c>
      <c r="P341" s="204"/>
      <c r="Q341" s="204"/>
      <c r="R341" s="92"/>
    </row>
    <row r="342" spans="1:18" ht="12" customHeight="1">
      <c r="B342" s="104"/>
      <c r="C342" s="90"/>
      <c r="D342" s="218"/>
      <c r="E342" s="218"/>
      <c r="F342" s="218"/>
      <c r="G342" s="218"/>
      <c r="H342" s="218"/>
      <c r="I342" s="218"/>
      <c r="J342" s="218"/>
      <c r="K342" s="218"/>
      <c r="L342" s="218"/>
      <c r="M342" s="202"/>
      <c r="N342" s="202"/>
      <c r="O342" s="219"/>
      <c r="P342" s="204"/>
      <c r="Q342" s="204"/>
      <c r="R342" s="92"/>
    </row>
    <row r="343" spans="1:18" ht="12" customHeight="1">
      <c r="A343" s="69" t="s">
        <v>836</v>
      </c>
      <c r="B343" s="85" t="s">
        <v>837</v>
      </c>
      <c r="C343" s="89" t="s">
        <v>838</v>
      </c>
      <c r="D343" s="201">
        <v>0</v>
      </c>
      <c r="E343" s="201">
        <v>537881</v>
      </c>
      <c r="F343" s="201">
        <v>0</v>
      </c>
      <c r="G343" s="201">
        <v>2068319.36</v>
      </c>
      <c r="H343" s="201">
        <v>0</v>
      </c>
      <c r="I343" s="201">
        <v>0</v>
      </c>
      <c r="J343" s="201">
        <v>0</v>
      </c>
      <c r="K343" s="201">
        <v>0</v>
      </c>
      <c r="L343" s="201">
        <v>0</v>
      </c>
      <c r="M343" s="202">
        <v>2606200.3600000003</v>
      </c>
      <c r="N343" s="201">
        <v>0</v>
      </c>
      <c r="O343" s="228">
        <v>2606200.3600000003</v>
      </c>
      <c r="P343" s="204" t="s">
        <v>1496</v>
      </c>
      <c r="Q343" s="204"/>
      <c r="R343" s="92"/>
    </row>
    <row r="344" spans="1:18" ht="12" customHeight="1">
      <c r="B344" s="104" t="s">
        <v>839</v>
      </c>
      <c r="C344" s="90" t="s">
        <v>839</v>
      </c>
      <c r="D344" s="229"/>
      <c r="E344" s="229"/>
      <c r="F344" s="229"/>
      <c r="G344" s="229"/>
      <c r="H344" s="229"/>
      <c r="I344" s="229"/>
      <c r="J344" s="229"/>
      <c r="K344" s="229"/>
      <c r="L344" s="229"/>
      <c r="M344" s="229"/>
      <c r="N344" s="229"/>
      <c r="O344" s="229"/>
      <c r="P344" s="204"/>
      <c r="Q344" s="204"/>
      <c r="R344" s="92"/>
    </row>
    <row r="345" spans="1:18" ht="12" customHeight="1">
      <c r="B345" s="97" t="s">
        <v>840</v>
      </c>
      <c r="C345" s="90"/>
      <c r="D345" s="230">
        <v>0</v>
      </c>
      <c r="E345" s="230">
        <v>537881</v>
      </c>
      <c r="F345" s="230">
        <v>0</v>
      </c>
      <c r="G345" s="230">
        <v>2068319.36</v>
      </c>
      <c r="H345" s="230">
        <v>0</v>
      </c>
      <c r="I345" s="230">
        <v>0</v>
      </c>
      <c r="J345" s="230">
        <v>0</v>
      </c>
      <c r="K345" s="230">
        <v>0</v>
      </c>
      <c r="L345" s="230">
        <v>0</v>
      </c>
      <c r="M345" s="230">
        <v>2606200.3600000003</v>
      </c>
      <c r="N345" s="230">
        <v>0</v>
      </c>
      <c r="O345" s="217">
        <v>2606200.3600000003</v>
      </c>
      <c r="P345" s="204"/>
      <c r="Q345" s="204"/>
      <c r="R345" s="92"/>
    </row>
    <row r="346" spans="1:18" ht="12" customHeight="1">
      <c r="B346" s="104"/>
      <c r="C346" s="90"/>
      <c r="D346" s="218"/>
      <c r="E346" s="218"/>
      <c r="F346" s="218"/>
      <c r="G346" s="218"/>
      <c r="H346" s="218"/>
      <c r="I346" s="218"/>
      <c r="J346" s="218"/>
      <c r="K346" s="218"/>
      <c r="L346" s="218"/>
      <c r="M346" s="218"/>
      <c r="N346" s="218"/>
      <c r="O346" s="219"/>
      <c r="P346" s="204"/>
      <c r="Q346" s="204"/>
      <c r="R346" s="92"/>
    </row>
    <row r="347" spans="1:18" ht="12" customHeight="1">
      <c r="B347" s="109" t="s">
        <v>841</v>
      </c>
      <c r="C347" s="99"/>
      <c r="D347" s="220"/>
      <c r="E347" s="220"/>
      <c r="F347" s="220"/>
      <c r="G347" s="220"/>
      <c r="H347" s="220"/>
      <c r="I347" s="220"/>
      <c r="J347" s="220"/>
      <c r="K347" s="220"/>
      <c r="L347" s="220"/>
      <c r="M347" s="220"/>
      <c r="N347" s="220"/>
      <c r="O347" s="203"/>
      <c r="P347" s="204"/>
      <c r="Q347" s="204"/>
      <c r="R347" s="92"/>
    </row>
    <row r="348" spans="1:18" ht="12" customHeight="1">
      <c r="B348" s="112"/>
      <c r="C348" s="83"/>
      <c r="D348" s="220"/>
      <c r="E348" s="220"/>
      <c r="F348" s="220"/>
      <c r="G348" s="220"/>
      <c r="H348" s="220"/>
      <c r="I348" s="220"/>
      <c r="J348" s="220"/>
      <c r="K348" s="220"/>
      <c r="L348" s="220"/>
      <c r="M348" s="220"/>
      <c r="N348" s="220"/>
      <c r="O348" s="203"/>
      <c r="P348" s="204"/>
      <c r="Q348" s="204"/>
      <c r="R348" s="92"/>
    </row>
    <row r="349" spans="1:18" ht="12" customHeight="1">
      <c r="A349" s="69" t="s">
        <v>842</v>
      </c>
      <c r="B349" s="85" t="s">
        <v>843</v>
      </c>
      <c r="C349" s="90" t="s">
        <v>844</v>
      </c>
      <c r="D349" s="201">
        <v>11611758.120000003</v>
      </c>
      <c r="E349" s="201">
        <v>973252.00000000012</v>
      </c>
      <c r="F349" s="201">
        <v>2200297.5299999998</v>
      </c>
      <c r="G349" s="201">
        <v>780626.53</v>
      </c>
      <c r="H349" s="201">
        <v>519730.07999999996</v>
      </c>
      <c r="I349" s="201">
        <v>0</v>
      </c>
      <c r="J349" s="201">
        <v>14914977.57</v>
      </c>
      <c r="K349" s="201">
        <v>119185.43</v>
      </c>
      <c r="L349" s="201">
        <v>15016.48</v>
      </c>
      <c r="M349" s="202">
        <v>31134843.740000002</v>
      </c>
      <c r="N349" s="201">
        <v>0</v>
      </c>
      <c r="O349" s="203">
        <v>31134843.740000002</v>
      </c>
      <c r="P349" s="204" t="s">
        <v>1497</v>
      </c>
      <c r="Q349" s="204"/>
      <c r="R349" s="92"/>
    </row>
    <row r="350" spans="1:18" ht="12" customHeight="1">
      <c r="A350" s="69" t="s">
        <v>845</v>
      </c>
      <c r="B350" s="85" t="s">
        <v>846</v>
      </c>
      <c r="C350" s="90" t="s">
        <v>847</v>
      </c>
      <c r="D350" s="201">
        <v>3865708.1999999997</v>
      </c>
      <c r="E350" s="201">
        <v>402097.72</v>
      </c>
      <c r="F350" s="201">
        <v>678623.43</v>
      </c>
      <c r="G350" s="201">
        <v>-5216296.01</v>
      </c>
      <c r="H350" s="201">
        <v>270484.34000000003</v>
      </c>
      <c r="I350" s="201">
        <v>0</v>
      </c>
      <c r="J350" s="201">
        <v>6652518.5199999996</v>
      </c>
      <c r="K350" s="201">
        <v>2765.02</v>
      </c>
      <c r="L350" s="201">
        <v>0</v>
      </c>
      <c r="M350" s="202">
        <v>6655901.2199999988</v>
      </c>
      <c r="N350" s="201">
        <v>0</v>
      </c>
      <c r="O350" s="203">
        <v>6655901.2199999988</v>
      </c>
      <c r="P350" s="204" t="s">
        <v>1498</v>
      </c>
      <c r="Q350" s="204"/>
      <c r="R350" s="92"/>
    </row>
    <row r="351" spans="1:18" ht="12" customHeight="1">
      <c r="A351" s="69" t="s">
        <v>848</v>
      </c>
      <c r="B351" s="85" t="s">
        <v>849</v>
      </c>
      <c r="C351" s="90" t="s">
        <v>850</v>
      </c>
      <c r="D351" s="201">
        <v>533137.76</v>
      </c>
      <c r="E351" s="201">
        <v>3895.95</v>
      </c>
      <c r="F351" s="201">
        <v>37935.35</v>
      </c>
      <c r="G351" s="201">
        <v>45109.22</v>
      </c>
      <c r="H351" s="201">
        <v>48946</v>
      </c>
      <c r="I351" s="201">
        <v>0</v>
      </c>
      <c r="J351" s="201">
        <v>0</v>
      </c>
      <c r="K351" s="201">
        <v>0</v>
      </c>
      <c r="L351" s="201">
        <v>0</v>
      </c>
      <c r="M351" s="202">
        <v>669024.27999999991</v>
      </c>
      <c r="N351" s="201">
        <v>0</v>
      </c>
      <c r="O351" s="203">
        <v>669024.27999999991</v>
      </c>
      <c r="P351" s="204" t="s">
        <v>1499</v>
      </c>
      <c r="Q351" s="204"/>
      <c r="R351" s="92"/>
    </row>
    <row r="352" spans="1:18" ht="12" customHeight="1">
      <c r="A352" s="69" t="s">
        <v>851</v>
      </c>
      <c r="B352" s="85" t="s">
        <v>852</v>
      </c>
      <c r="C352" s="90" t="s">
        <v>853</v>
      </c>
      <c r="D352" s="201">
        <v>5642095.4900000012</v>
      </c>
      <c r="E352" s="201">
        <v>1525203.9300000002</v>
      </c>
      <c r="F352" s="201">
        <v>1124474.6499999999</v>
      </c>
      <c r="G352" s="201">
        <v>283647.77</v>
      </c>
      <c r="H352" s="201">
        <v>1559.6799999999998</v>
      </c>
      <c r="I352" s="201">
        <v>0</v>
      </c>
      <c r="J352" s="201">
        <v>3973182.0399999996</v>
      </c>
      <c r="K352" s="201">
        <v>0</v>
      </c>
      <c r="L352" s="201">
        <v>0</v>
      </c>
      <c r="M352" s="202">
        <v>12550163.560000001</v>
      </c>
      <c r="N352" s="201">
        <v>0</v>
      </c>
      <c r="O352" s="203">
        <v>12550163.560000001</v>
      </c>
      <c r="P352" s="204" t="s">
        <v>1499</v>
      </c>
      <c r="Q352" s="204"/>
      <c r="R352" s="92"/>
    </row>
    <row r="353" spans="1:18" ht="12" customHeight="1">
      <c r="B353" s="104"/>
      <c r="C353" s="90"/>
      <c r="D353" s="216"/>
      <c r="E353" s="216"/>
      <c r="F353" s="216"/>
      <c r="G353" s="216"/>
      <c r="H353" s="216"/>
      <c r="I353" s="216"/>
      <c r="J353" s="216"/>
      <c r="K353" s="216"/>
      <c r="L353" s="216"/>
      <c r="M353" s="216"/>
      <c r="N353" s="216"/>
      <c r="O353" s="216"/>
      <c r="P353" s="204"/>
      <c r="Q353" s="204"/>
      <c r="R353" s="92"/>
    </row>
    <row r="354" spans="1:18" ht="12" customHeight="1">
      <c r="B354" s="97" t="s">
        <v>854</v>
      </c>
      <c r="C354" s="90"/>
      <c r="D354" s="217">
        <v>21652699.570000004</v>
      </c>
      <c r="E354" s="217">
        <v>2904449.6000000006</v>
      </c>
      <c r="F354" s="217">
        <v>4041330.96</v>
      </c>
      <c r="G354" s="217">
        <v>-4106912.4899999998</v>
      </c>
      <c r="H354" s="217">
        <v>840720.1</v>
      </c>
      <c r="I354" s="217">
        <v>0</v>
      </c>
      <c r="J354" s="217">
        <v>25540678.129999999</v>
      </c>
      <c r="K354" s="217">
        <v>121950.45</v>
      </c>
      <c r="L354" s="217">
        <v>15016.48</v>
      </c>
      <c r="M354" s="217">
        <v>51009932.800000004</v>
      </c>
      <c r="N354" s="217">
        <v>0</v>
      </c>
      <c r="O354" s="217">
        <v>51009932.800000004</v>
      </c>
      <c r="P354" s="204"/>
      <c r="Q354" s="204"/>
      <c r="R354" s="92"/>
    </row>
    <row r="355" spans="1:18" ht="12" customHeight="1">
      <c r="B355" s="104"/>
      <c r="C355" s="90"/>
      <c r="D355" s="218"/>
      <c r="E355" s="218"/>
      <c r="F355" s="218"/>
      <c r="G355" s="218"/>
      <c r="H355" s="218"/>
      <c r="I355" s="218"/>
      <c r="J355" s="218"/>
      <c r="K355" s="218"/>
      <c r="L355" s="218"/>
      <c r="M355" s="218"/>
      <c r="N355" s="218"/>
      <c r="O355" s="219"/>
      <c r="P355" s="204"/>
      <c r="Q355" s="204"/>
      <c r="R355" s="92"/>
    </row>
    <row r="356" spans="1:18" ht="12" customHeight="1">
      <c r="B356" s="109" t="s">
        <v>855</v>
      </c>
      <c r="C356" s="99"/>
      <c r="D356" s="220"/>
      <c r="E356" s="220"/>
      <c r="F356" s="220"/>
      <c r="G356" s="220"/>
      <c r="H356" s="220"/>
      <c r="I356" s="220"/>
      <c r="J356" s="220"/>
      <c r="K356" s="220"/>
      <c r="L356" s="220"/>
      <c r="M356" s="220"/>
      <c r="N356" s="220"/>
      <c r="O356" s="203"/>
      <c r="P356" s="204"/>
      <c r="Q356" s="204"/>
      <c r="R356" s="92"/>
    </row>
    <row r="357" spans="1:18" ht="12" customHeight="1">
      <c r="B357" s="112"/>
      <c r="C357" s="83"/>
      <c r="D357" s="220"/>
      <c r="E357" s="220"/>
      <c r="F357" s="220"/>
      <c r="G357" s="220"/>
      <c r="H357" s="220"/>
      <c r="I357" s="220"/>
      <c r="J357" s="220"/>
      <c r="K357" s="220"/>
      <c r="L357" s="220"/>
      <c r="M357" s="220"/>
      <c r="N357" s="220"/>
      <c r="O357" s="203"/>
      <c r="P357" s="204"/>
      <c r="Q357" s="204"/>
      <c r="R357" s="92"/>
    </row>
    <row r="358" spans="1:18" ht="12" customHeight="1">
      <c r="A358" s="69" t="s">
        <v>856</v>
      </c>
      <c r="B358" s="104" t="s">
        <v>857</v>
      </c>
      <c r="C358" s="90" t="s">
        <v>858</v>
      </c>
      <c r="D358" s="201">
        <v>0</v>
      </c>
      <c r="E358" s="201">
        <v>1375313.25</v>
      </c>
      <c r="F358" s="201">
        <v>0</v>
      </c>
      <c r="G358" s="201">
        <v>0</v>
      </c>
      <c r="H358" s="201">
        <v>0</v>
      </c>
      <c r="I358" s="201">
        <v>0</v>
      </c>
      <c r="J358" s="201">
        <v>0</v>
      </c>
      <c r="K358" s="201">
        <v>7523385.5299999993</v>
      </c>
      <c r="L358" s="201">
        <v>0</v>
      </c>
      <c r="M358" s="202">
        <v>8898698.7799999993</v>
      </c>
      <c r="N358" s="201">
        <v>-8898698.7800000012</v>
      </c>
      <c r="O358" s="209">
        <v>0</v>
      </c>
      <c r="P358" s="210" t="s">
        <v>1426</v>
      </c>
      <c r="Q358" s="204"/>
      <c r="R358" s="92"/>
    </row>
    <row r="359" spans="1:18" ht="12" customHeight="1">
      <c r="A359" s="69" t="s">
        <v>859</v>
      </c>
      <c r="B359" s="104" t="s">
        <v>860</v>
      </c>
      <c r="C359" s="90" t="s">
        <v>861</v>
      </c>
      <c r="D359" s="201">
        <v>6850</v>
      </c>
      <c r="E359" s="201">
        <v>0</v>
      </c>
      <c r="F359" s="201">
        <v>0</v>
      </c>
      <c r="G359" s="201">
        <v>0</v>
      </c>
      <c r="H359" s="201">
        <v>0</v>
      </c>
      <c r="I359" s="201">
        <v>0</v>
      </c>
      <c r="J359" s="201">
        <v>86873.01</v>
      </c>
      <c r="K359" s="201">
        <v>22598.400000000001</v>
      </c>
      <c r="L359" s="201">
        <v>0</v>
      </c>
      <c r="M359" s="202">
        <v>116321.41</v>
      </c>
      <c r="N359" s="201">
        <v>-116321.41</v>
      </c>
      <c r="O359" s="209">
        <v>0</v>
      </c>
      <c r="P359" s="210" t="s">
        <v>1426</v>
      </c>
      <c r="Q359" s="204"/>
      <c r="R359" s="92"/>
    </row>
    <row r="360" spans="1:18" ht="12" customHeight="1">
      <c r="A360" s="69" t="s">
        <v>862</v>
      </c>
      <c r="B360" s="104" t="s">
        <v>863</v>
      </c>
      <c r="C360" s="90" t="s">
        <v>864</v>
      </c>
      <c r="D360" s="201">
        <v>22725.42</v>
      </c>
      <c r="E360" s="201">
        <v>0</v>
      </c>
      <c r="F360" s="201">
        <v>0</v>
      </c>
      <c r="G360" s="201">
        <v>0</v>
      </c>
      <c r="H360" s="201">
        <v>0</v>
      </c>
      <c r="I360" s="201">
        <v>0</v>
      </c>
      <c r="J360" s="201">
        <v>0</v>
      </c>
      <c r="K360" s="201">
        <v>384416.77</v>
      </c>
      <c r="L360" s="201">
        <v>0</v>
      </c>
      <c r="M360" s="202">
        <v>407142.19</v>
      </c>
      <c r="N360" s="201">
        <v>-407142.19</v>
      </c>
      <c r="O360" s="209">
        <v>0</v>
      </c>
      <c r="P360" s="210" t="s">
        <v>1426</v>
      </c>
      <c r="Q360" s="204"/>
      <c r="R360" s="92"/>
    </row>
    <row r="361" spans="1:18" ht="12" customHeight="1">
      <c r="B361" s="104" t="s">
        <v>865</v>
      </c>
      <c r="C361" s="90" t="s">
        <v>866</v>
      </c>
      <c r="D361" s="201">
        <v>0</v>
      </c>
      <c r="E361" s="201">
        <v>0</v>
      </c>
      <c r="F361" s="201">
        <v>0</v>
      </c>
      <c r="G361" s="201">
        <v>0</v>
      </c>
      <c r="H361" s="201">
        <v>0</v>
      </c>
      <c r="I361" s="201">
        <v>0</v>
      </c>
      <c r="J361" s="201">
        <v>0</v>
      </c>
      <c r="K361" s="201">
        <v>0</v>
      </c>
      <c r="L361" s="201">
        <v>0</v>
      </c>
      <c r="M361" s="202">
        <v>0</v>
      </c>
      <c r="N361" s="201">
        <v>0</v>
      </c>
      <c r="O361" s="209">
        <v>0</v>
      </c>
      <c r="P361" s="210" t="s">
        <v>1426</v>
      </c>
      <c r="Q361" s="204"/>
      <c r="R361" s="92"/>
    </row>
    <row r="362" spans="1:18" ht="12" customHeight="1">
      <c r="A362" s="69" t="s">
        <v>867</v>
      </c>
      <c r="B362" s="104" t="s">
        <v>868</v>
      </c>
      <c r="C362" s="90" t="s">
        <v>869</v>
      </c>
      <c r="D362" s="201">
        <v>0</v>
      </c>
      <c r="E362" s="201">
        <v>0</v>
      </c>
      <c r="F362" s="201">
        <v>0</v>
      </c>
      <c r="G362" s="201">
        <v>0</v>
      </c>
      <c r="H362" s="201">
        <v>0</v>
      </c>
      <c r="I362" s="201">
        <v>0</v>
      </c>
      <c r="J362" s="201">
        <v>0</v>
      </c>
      <c r="K362" s="201">
        <v>0</v>
      </c>
      <c r="L362" s="201">
        <v>0</v>
      </c>
      <c r="M362" s="202">
        <v>0</v>
      </c>
      <c r="N362" s="201">
        <v>0</v>
      </c>
      <c r="O362" s="209">
        <v>0</v>
      </c>
      <c r="P362" s="210" t="s">
        <v>1426</v>
      </c>
      <c r="Q362" s="204"/>
      <c r="R362" s="92"/>
    </row>
    <row r="363" spans="1:18" ht="12" customHeight="1">
      <c r="A363" s="69" t="s">
        <v>870</v>
      </c>
      <c r="B363" s="104" t="s">
        <v>871</v>
      </c>
      <c r="C363" s="90" t="s">
        <v>872</v>
      </c>
      <c r="D363" s="201">
        <v>0</v>
      </c>
      <c r="E363" s="201">
        <v>0</v>
      </c>
      <c r="F363" s="201">
        <v>0</v>
      </c>
      <c r="G363" s="201">
        <v>0</v>
      </c>
      <c r="H363" s="201">
        <v>0</v>
      </c>
      <c r="I363" s="201">
        <v>0</v>
      </c>
      <c r="J363" s="201">
        <v>0</v>
      </c>
      <c r="K363" s="201">
        <v>9531035.8300000019</v>
      </c>
      <c r="L363" s="201">
        <v>2142857</v>
      </c>
      <c r="M363" s="202">
        <v>11673892.830000002</v>
      </c>
      <c r="N363" s="201">
        <v>-11673892.830000002</v>
      </c>
      <c r="O363" s="209">
        <v>0</v>
      </c>
      <c r="P363" s="210" t="s">
        <v>1426</v>
      </c>
      <c r="Q363" s="204"/>
      <c r="R363" s="92"/>
    </row>
    <row r="364" spans="1:18" ht="12" customHeight="1">
      <c r="A364" s="69" t="s">
        <v>873</v>
      </c>
      <c r="B364" s="104" t="s">
        <v>874</v>
      </c>
      <c r="C364" s="90" t="s">
        <v>875</v>
      </c>
      <c r="D364" s="201">
        <v>0</v>
      </c>
      <c r="E364" s="201">
        <v>0</v>
      </c>
      <c r="F364" s="201">
        <v>0</v>
      </c>
      <c r="G364" s="201">
        <v>0</v>
      </c>
      <c r="H364" s="201">
        <v>0</v>
      </c>
      <c r="I364" s="201">
        <v>0</v>
      </c>
      <c r="J364" s="201">
        <v>0</v>
      </c>
      <c r="K364" s="201">
        <v>134167.66</v>
      </c>
      <c r="L364" s="201">
        <v>0</v>
      </c>
      <c r="M364" s="202">
        <v>134167.66</v>
      </c>
      <c r="N364" s="201">
        <v>-134167.66</v>
      </c>
      <c r="O364" s="209">
        <v>0</v>
      </c>
      <c r="P364" s="210" t="s">
        <v>1426</v>
      </c>
      <c r="Q364" s="204"/>
      <c r="R364" s="92"/>
    </row>
    <row r="365" spans="1:18" ht="12" customHeight="1">
      <c r="A365" s="69" t="s">
        <v>876</v>
      </c>
      <c r="B365" s="104" t="s">
        <v>877</v>
      </c>
      <c r="C365" s="90" t="s">
        <v>878</v>
      </c>
      <c r="D365" s="201">
        <v>1578152.48</v>
      </c>
      <c r="E365" s="201">
        <v>1075181</v>
      </c>
      <c r="F365" s="201">
        <v>2512203.56</v>
      </c>
      <c r="G365" s="201">
        <v>937214</v>
      </c>
      <c r="H365" s="201">
        <v>275000</v>
      </c>
      <c r="I365" s="201">
        <v>0</v>
      </c>
      <c r="J365" s="201">
        <v>49470881.519999996</v>
      </c>
      <c r="K365" s="201">
        <v>439865.83999999997</v>
      </c>
      <c r="L365" s="201">
        <v>0</v>
      </c>
      <c r="M365" s="202">
        <v>56288498.399999999</v>
      </c>
      <c r="N365" s="201">
        <v>-56288498.399999999</v>
      </c>
      <c r="O365" s="209">
        <v>0</v>
      </c>
      <c r="P365" s="210" t="s">
        <v>1426</v>
      </c>
      <c r="Q365" s="204"/>
      <c r="R365" s="92"/>
    </row>
    <row r="366" spans="1:18" ht="12" customHeight="1">
      <c r="A366" s="69" t="s">
        <v>879</v>
      </c>
      <c r="B366" s="104" t="s">
        <v>880</v>
      </c>
      <c r="C366" s="90" t="s">
        <v>881</v>
      </c>
      <c r="D366" s="201">
        <v>2998669.41</v>
      </c>
      <c r="E366" s="201">
        <v>3480600.1599999997</v>
      </c>
      <c r="F366" s="201">
        <v>214061.33000000002</v>
      </c>
      <c r="G366" s="201">
        <v>0</v>
      </c>
      <c r="H366" s="201">
        <v>3155952.45</v>
      </c>
      <c r="I366" s="201">
        <v>0</v>
      </c>
      <c r="J366" s="201">
        <v>16600</v>
      </c>
      <c r="K366" s="201">
        <v>1777.88</v>
      </c>
      <c r="L366" s="201">
        <v>0</v>
      </c>
      <c r="M366" s="202">
        <v>9867661.2300000023</v>
      </c>
      <c r="N366" s="201">
        <v>-9867661.2300000004</v>
      </c>
      <c r="O366" s="209">
        <v>0</v>
      </c>
      <c r="P366" s="210" t="s">
        <v>1426</v>
      </c>
      <c r="Q366" s="204"/>
      <c r="R366" s="92"/>
    </row>
    <row r="367" spans="1:18" ht="12" customHeight="1">
      <c r="A367" s="69" t="s">
        <v>882</v>
      </c>
      <c r="B367" s="104" t="s">
        <v>883</v>
      </c>
      <c r="C367" s="90" t="s">
        <v>884</v>
      </c>
      <c r="D367" s="201">
        <v>6033495.7299999995</v>
      </c>
      <c r="E367" s="201">
        <v>253546.14</v>
      </c>
      <c r="F367" s="201">
        <v>1399096.3699999996</v>
      </c>
      <c r="G367" s="201">
        <v>0</v>
      </c>
      <c r="H367" s="201">
        <v>2984442.8699999996</v>
      </c>
      <c r="I367" s="201">
        <v>0</v>
      </c>
      <c r="J367" s="201">
        <v>3604692.63</v>
      </c>
      <c r="K367" s="201">
        <v>546.25</v>
      </c>
      <c r="L367" s="201">
        <v>736634.67</v>
      </c>
      <c r="M367" s="202">
        <v>15012454.659999998</v>
      </c>
      <c r="N367" s="201">
        <v>-15012454.66</v>
      </c>
      <c r="O367" s="209">
        <v>0</v>
      </c>
      <c r="P367" s="210" t="s">
        <v>1426</v>
      </c>
      <c r="Q367" s="204"/>
      <c r="R367" s="92"/>
    </row>
    <row r="368" spans="1:18" ht="12" customHeight="1">
      <c r="A368" s="69" t="s">
        <v>885</v>
      </c>
      <c r="B368" s="104" t="s">
        <v>886</v>
      </c>
      <c r="C368" s="90" t="s">
        <v>887</v>
      </c>
      <c r="D368" s="201">
        <v>0</v>
      </c>
      <c r="E368" s="201">
        <v>15671.47</v>
      </c>
      <c r="F368" s="201">
        <v>0</v>
      </c>
      <c r="G368" s="201">
        <v>0</v>
      </c>
      <c r="H368" s="201">
        <v>45810</v>
      </c>
      <c r="I368" s="201">
        <v>0</v>
      </c>
      <c r="J368" s="201">
        <v>0</v>
      </c>
      <c r="K368" s="201">
        <v>0</v>
      </c>
      <c r="L368" s="201">
        <v>0</v>
      </c>
      <c r="M368" s="202">
        <v>61481.47</v>
      </c>
      <c r="N368" s="201">
        <v>-61481.47</v>
      </c>
      <c r="O368" s="209">
        <v>0</v>
      </c>
      <c r="P368" s="210" t="s">
        <v>1426</v>
      </c>
      <c r="Q368" s="204"/>
      <c r="R368" s="92"/>
    </row>
    <row r="369" spans="1:18" ht="12" customHeight="1">
      <c r="A369" s="69" t="s">
        <v>888</v>
      </c>
      <c r="B369" s="104" t="s">
        <v>889</v>
      </c>
      <c r="C369" s="90" t="s">
        <v>890</v>
      </c>
      <c r="D369" s="201">
        <v>0</v>
      </c>
      <c r="E369" s="201">
        <v>224550</v>
      </c>
      <c r="F369" s="201">
        <v>0</v>
      </c>
      <c r="G369" s="201">
        <v>0</v>
      </c>
      <c r="H369" s="201">
        <v>4762498.330000001</v>
      </c>
      <c r="I369" s="201">
        <v>0</v>
      </c>
      <c r="J369" s="201">
        <v>0</v>
      </c>
      <c r="K369" s="201">
        <v>0</v>
      </c>
      <c r="L369" s="201">
        <v>0</v>
      </c>
      <c r="M369" s="202">
        <v>4987048.330000001</v>
      </c>
      <c r="N369" s="201">
        <v>-4987048.330000001</v>
      </c>
      <c r="O369" s="209">
        <v>0</v>
      </c>
      <c r="P369" s="210" t="s">
        <v>1426</v>
      </c>
      <c r="Q369" s="204"/>
      <c r="R369" s="92"/>
    </row>
    <row r="370" spans="1:18" ht="12" customHeight="1">
      <c r="A370" s="69" t="s">
        <v>891</v>
      </c>
      <c r="B370" s="104" t="s">
        <v>892</v>
      </c>
      <c r="C370" s="90" t="s">
        <v>893</v>
      </c>
      <c r="D370" s="201">
        <v>0</v>
      </c>
      <c r="E370" s="201">
        <v>0</v>
      </c>
      <c r="F370" s="201">
        <v>367445.37</v>
      </c>
      <c r="G370" s="201">
        <v>0</v>
      </c>
      <c r="H370" s="201">
        <v>0</v>
      </c>
      <c r="I370" s="201">
        <v>0</v>
      </c>
      <c r="J370" s="201">
        <v>22164409.769999996</v>
      </c>
      <c r="K370" s="201">
        <v>879200.60000000009</v>
      </c>
      <c r="L370" s="201">
        <v>733379.91</v>
      </c>
      <c r="M370" s="202">
        <v>24144435.649999999</v>
      </c>
      <c r="N370" s="201">
        <v>-24144435.649999995</v>
      </c>
      <c r="O370" s="209">
        <v>0</v>
      </c>
      <c r="P370" s="210" t="s">
        <v>1426</v>
      </c>
      <c r="Q370" s="204"/>
      <c r="R370" s="92"/>
    </row>
    <row r="371" spans="1:18" ht="12" customHeight="1">
      <c r="B371" s="104" t="s">
        <v>894</v>
      </c>
      <c r="C371" s="90" t="s">
        <v>895</v>
      </c>
      <c r="D371" s="201">
        <v>0</v>
      </c>
      <c r="E371" s="201">
        <v>0</v>
      </c>
      <c r="F371" s="201">
        <v>0</v>
      </c>
      <c r="G371" s="201">
        <v>0</v>
      </c>
      <c r="H371" s="201">
        <v>0</v>
      </c>
      <c r="I371" s="201">
        <v>0</v>
      </c>
      <c r="J371" s="201">
        <v>7937.8</v>
      </c>
      <c r="K371" s="201">
        <v>0</v>
      </c>
      <c r="L371" s="201">
        <v>4040000</v>
      </c>
      <c r="M371" s="202">
        <v>4047937.8</v>
      </c>
      <c r="N371" s="201">
        <v>-4047937.8</v>
      </c>
      <c r="O371" s="209">
        <v>0</v>
      </c>
      <c r="P371" s="210" t="s">
        <v>1426</v>
      </c>
      <c r="Q371" s="204"/>
      <c r="R371" s="92"/>
    </row>
    <row r="372" spans="1:18" ht="12" customHeight="1">
      <c r="A372" s="69" t="s">
        <v>896</v>
      </c>
      <c r="B372" s="85" t="s">
        <v>897</v>
      </c>
      <c r="C372" s="89" t="s">
        <v>898</v>
      </c>
      <c r="D372" s="201">
        <v>126791.51000000001</v>
      </c>
      <c r="E372" s="201">
        <v>0</v>
      </c>
      <c r="F372" s="201">
        <v>0</v>
      </c>
      <c r="G372" s="201">
        <v>0</v>
      </c>
      <c r="H372" s="201">
        <v>0</v>
      </c>
      <c r="I372" s="201">
        <v>0</v>
      </c>
      <c r="J372" s="201">
        <v>0</v>
      </c>
      <c r="K372" s="201">
        <v>1119453.48</v>
      </c>
      <c r="L372" s="201">
        <v>13078195.549999999</v>
      </c>
      <c r="M372" s="202">
        <v>14324440.539999999</v>
      </c>
      <c r="N372" s="201">
        <v>-13395030.26</v>
      </c>
      <c r="O372" s="202">
        <v>929410.27999999933</v>
      </c>
      <c r="P372" s="204" t="s">
        <v>1474</v>
      </c>
      <c r="Q372" s="204"/>
      <c r="R372" s="92"/>
    </row>
    <row r="373" spans="1:18" ht="12" customHeight="1">
      <c r="B373" s="87" t="s">
        <v>899</v>
      </c>
      <c r="C373" s="89" t="s">
        <v>900</v>
      </c>
      <c r="D373" s="201">
        <v>6716</v>
      </c>
      <c r="E373" s="201">
        <v>0</v>
      </c>
      <c r="F373" s="201">
        <v>0</v>
      </c>
      <c r="G373" s="201">
        <v>0</v>
      </c>
      <c r="H373" s="201">
        <v>0</v>
      </c>
      <c r="I373" s="201">
        <v>0</v>
      </c>
      <c r="J373" s="201">
        <v>11677.01</v>
      </c>
      <c r="K373" s="201">
        <v>-263.98</v>
      </c>
      <c r="L373" s="201">
        <v>-409253.68</v>
      </c>
      <c r="M373" s="202">
        <v>-391124.64999999997</v>
      </c>
      <c r="N373" s="201">
        <v>-2065.8000000000002</v>
      </c>
      <c r="O373" s="202">
        <v>-393190.44999999995</v>
      </c>
      <c r="P373" s="204" t="s">
        <v>1500</v>
      </c>
      <c r="Q373" s="204"/>
      <c r="R373" s="92"/>
    </row>
    <row r="374" spans="1:18" ht="12" customHeight="1">
      <c r="A374" s="69" t="s">
        <v>901</v>
      </c>
      <c r="B374" s="85" t="s">
        <v>902</v>
      </c>
      <c r="C374" s="89" t="s">
        <v>903</v>
      </c>
      <c r="D374" s="201">
        <v>965966.62</v>
      </c>
      <c r="E374" s="201">
        <v>0</v>
      </c>
      <c r="F374" s="201">
        <v>0</v>
      </c>
      <c r="G374" s="201">
        <v>0</v>
      </c>
      <c r="H374" s="201">
        <v>0</v>
      </c>
      <c r="I374" s="201">
        <v>0</v>
      </c>
      <c r="J374" s="201">
        <v>5000</v>
      </c>
      <c r="K374" s="201">
        <v>0</v>
      </c>
      <c r="L374" s="201">
        <v>-549966.4</v>
      </c>
      <c r="M374" s="202">
        <v>421000.22</v>
      </c>
      <c r="N374" s="201">
        <v>0</v>
      </c>
      <c r="O374" s="202">
        <v>421000.22</v>
      </c>
      <c r="P374" s="204" t="s">
        <v>1501</v>
      </c>
      <c r="Q374" s="204"/>
      <c r="R374" s="103"/>
    </row>
    <row r="375" spans="1:18" ht="12" customHeight="1">
      <c r="B375" s="85" t="s">
        <v>904</v>
      </c>
      <c r="C375" s="90" t="s">
        <v>905</v>
      </c>
      <c r="D375" s="201">
        <v>820563.47000000009</v>
      </c>
      <c r="E375" s="201">
        <v>0</v>
      </c>
      <c r="F375" s="201">
        <v>11534.54</v>
      </c>
      <c r="G375" s="201">
        <v>0</v>
      </c>
      <c r="H375" s="201">
        <v>0</v>
      </c>
      <c r="I375" s="201">
        <v>0</v>
      </c>
      <c r="J375" s="201">
        <v>33999872.619999997</v>
      </c>
      <c r="K375" s="201">
        <v>0</v>
      </c>
      <c r="L375" s="201">
        <v>0</v>
      </c>
      <c r="M375" s="202">
        <v>34831970.629999995</v>
      </c>
      <c r="N375" s="201">
        <v>0</v>
      </c>
      <c r="O375" s="202">
        <v>34831970.629999995</v>
      </c>
      <c r="P375" s="204" t="s">
        <v>1474</v>
      </c>
      <c r="Q375" s="204"/>
      <c r="R375" s="103"/>
    </row>
    <row r="376" spans="1:18" ht="12" customHeight="1">
      <c r="B376" s="231" t="s">
        <v>1502</v>
      </c>
      <c r="C376" s="232" t="s">
        <v>1503</v>
      </c>
      <c r="D376" s="201">
        <v>5668293.8599999994</v>
      </c>
      <c r="E376" s="201">
        <v>18904</v>
      </c>
      <c r="F376" s="201">
        <v>720</v>
      </c>
      <c r="G376" s="201">
        <v>0</v>
      </c>
      <c r="H376" s="201">
        <v>7860</v>
      </c>
      <c r="I376" s="201">
        <v>0</v>
      </c>
      <c r="J376" s="201">
        <v>488455.99</v>
      </c>
      <c r="K376" s="201">
        <v>0</v>
      </c>
      <c r="L376" s="201">
        <v>0</v>
      </c>
      <c r="M376" s="202">
        <v>6184233.8499999996</v>
      </c>
      <c r="N376" s="201">
        <v>-6184233.8499999996</v>
      </c>
      <c r="O376" s="209">
        <v>0</v>
      </c>
      <c r="P376" s="210" t="s">
        <v>1426</v>
      </c>
      <c r="Q376" s="204"/>
      <c r="R376" s="103"/>
    </row>
    <row r="377" spans="1:18" ht="12" customHeight="1">
      <c r="A377" s="69" t="s">
        <v>906</v>
      </c>
      <c r="B377" s="85" t="s">
        <v>907</v>
      </c>
      <c r="C377" s="90" t="s">
        <v>908</v>
      </c>
      <c r="D377" s="201">
        <v>-1011131.6699999999</v>
      </c>
      <c r="E377" s="201">
        <v>-564353.50999999989</v>
      </c>
      <c r="F377" s="201">
        <v>1496054.13</v>
      </c>
      <c r="G377" s="201">
        <v>-46173.85</v>
      </c>
      <c r="H377" s="201">
        <v>-402228.25999999995</v>
      </c>
      <c r="I377" s="201">
        <v>0</v>
      </c>
      <c r="J377" s="201">
        <v>292428.31999999995</v>
      </c>
      <c r="K377" s="201">
        <v>0</v>
      </c>
      <c r="L377" s="201">
        <v>184311.78</v>
      </c>
      <c r="M377" s="202">
        <v>-51093.059999999852</v>
      </c>
      <c r="N377" s="201">
        <v>357802.49</v>
      </c>
      <c r="O377" s="202">
        <v>306709.43000000017</v>
      </c>
      <c r="P377" s="204" t="s">
        <v>1499</v>
      </c>
      <c r="Q377" s="204"/>
      <c r="R377" s="103"/>
    </row>
    <row r="378" spans="1:18" ht="12" customHeight="1">
      <c r="A378" s="69" t="s">
        <v>909</v>
      </c>
      <c r="B378" s="85" t="s">
        <v>910</v>
      </c>
      <c r="C378" s="89" t="s">
        <v>911</v>
      </c>
      <c r="D378" s="201">
        <v>0</v>
      </c>
      <c r="E378" s="201">
        <v>0</v>
      </c>
      <c r="F378" s="201">
        <v>0</v>
      </c>
      <c r="G378" s="201">
        <v>0</v>
      </c>
      <c r="H378" s="201">
        <v>0</v>
      </c>
      <c r="I378" s="201">
        <v>0</v>
      </c>
      <c r="J378" s="201">
        <v>0</v>
      </c>
      <c r="K378" s="201">
        <v>0</v>
      </c>
      <c r="L378" s="201">
        <v>0</v>
      </c>
      <c r="M378" s="202">
        <v>0</v>
      </c>
      <c r="N378" s="201">
        <v>0</v>
      </c>
      <c r="O378" s="202">
        <v>0</v>
      </c>
      <c r="P378" s="204" t="s">
        <v>1499</v>
      </c>
      <c r="Q378" s="204"/>
      <c r="R378" s="92"/>
    </row>
    <row r="379" spans="1:18" ht="12" customHeight="1">
      <c r="A379" s="69" t="s">
        <v>912</v>
      </c>
      <c r="B379" s="85" t="s">
        <v>913</v>
      </c>
      <c r="C379" s="89" t="s">
        <v>914</v>
      </c>
      <c r="D379" s="201">
        <v>-2252.1100000000006</v>
      </c>
      <c r="E379" s="201">
        <v>60</v>
      </c>
      <c r="F379" s="201">
        <v>248.28999999999991</v>
      </c>
      <c r="G379" s="201">
        <v>0</v>
      </c>
      <c r="H379" s="201">
        <v>0</v>
      </c>
      <c r="I379" s="201">
        <v>0</v>
      </c>
      <c r="J379" s="201">
        <v>0</v>
      </c>
      <c r="K379" s="201">
        <v>0</v>
      </c>
      <c r="L379" s="201">
        <v>0</v>
      </c>
      <c r="M379" s="202">
        <v>-1943.8200000000006</v>
      </c>
      <c r="N379" s="201">
        <v>0</v>
      </c>
      <c r="O379" s="202">
        <v>-1943.8200000000006</v>
      </c>
      <c r="P379" s="204" t="s">
        <v>1499</v>
      </c>
      <c r="Q379" s="204"/>
      <c r="R379" s="92"/>
    </row>
    <row r="380" spans="1:18" ht="12" customHeight="1">
      <c r="B380" s="104"/>
      <c r="C380" s="90"/>
      <c r="D380" s="216"/>
      <c r="E380" s="216"/>
      <c r="F380" s="216"/>
      <c r="G380" s="216"/>
      <c r="H380" s="216"/>
      <c r="I380" s="216"/>
      <c r="J380" s="216"/>
      <c r="K380" s="216"/>
      <c r="L380" s="216"/>
      <c r="M380" s="216"/>
      <c r="N380" s="216"/>
      <c r="O380" s="216"/>
      <c r="P380" s="204"/>
      <c r="Q380" s="204"/>
      <c r="R380" s="92"/>
    </row>
    <row r="381" spans="1:18" ht="12" customHeight="1">
      <c r="B381" s="97" t="s">
        <v>915</v>
      </c>
      <c r="C381" s="90"/>
      <c r="D381" s="217">
        <v>17214840.719999999</v>
      </c>
      <c r="E381" s="217">
        <v>5879472.5099999998</v>
      </c>
      <c r="F381" s="217">
        <v>6001363.5899999999</v>
      </c>
      <c r="G381" s="217">
        <v>891040.15</v>
      </c>
      <c r="H381" s="217">
        <v>10829335.390000002</v>
      </c>
      <c r="I381" s="217">
        <v>0</v>
      </c>
      <c r="J381" s="217">
        <v>110148828.66999997</v>
      </c>
      <c r="K381" s="217">
        <v>20036184.260000002</v>
      </c>
      <c r="L381" s="217">
        <v>19956158.830000002</v>
      </c>
      <c r="M381" s="217">
        <v>190957224.11999997</v>
      </c>
      <c r="N381" s="217">
        <v>-154863267.82999998</v>
      </c>
      <c r="O381" s="217">
        <v>36093956.289999992</v>
      </c>
      <c r="P381" s="204"/>
      <c r="Q381" s="204"/>
      <c r="R381" s="92"/>
    </row>
    <row r="382" spans="1:18" ht="12" customHeight="1">
      <c r="B382" s="104"/>
      <c r="C382" s="90"/>
      <c r="D382" s="233"/>
      <c r="E382" s="233"/>
      <c r="F382" s="233"/>
      <c r="G382" s="233"/>
      <c r="H382" s="233"/>
      <c r="I382" s="233"/>
      <c r="J382" s="233"/>
      <c r="K382" s="233"/>
      <c r="L382" s="233"/>
      <c r="M382" s="233"/>
      <c r="N382" s="233"/>
      <c r="O382" s="234"/>
      <c r="P382" s="235"/>
      <c r="Q382" s="204"/>
      <c r="R382" s="92"/>
    </row>
    <row r="383" spans="1:18" ht="12" customHeight="1" thickBot="1">
      <c r="B383" s="113" t="s">
        <v>916</v>
      </c>
      <c r="C383" s="90"/>
      <c r="D383" s="236">
        <v>2283952673.4000001</v>
      </c>
      <c r="E383" s="236">
        <v>326787595.81999999</v>
      </c>
      <c r="F383" s="236">
        <v>91683875.459999993</v>
      </c>
      <c r="G383" s="236">
        <v>15282852.670000002</v>
      </c>
      <c r="H383" s="236">
        <v>1034179965.4799999</v>
      </c>
      <c r="I383" s="236">
        <v>0</v>
      </c>
      <c r="J383" s="236">
        <v>269264473.06999999</v>
      </c>
      <c r="K383" s="236">
        <v>21841763.930000003</v>
      </c>
      <c r="L383" s="236">
        <v>23114629.680000003</v>
      </c>
      <c r="M383" s="236">
        <v>4066107829.5100002</v>
      </c>
      <c r="N383" s="236">
        <v>-535768481.00999993</v>
      </c>
      <c r="O383" s="236">
        <v>3530339348.5000005</v>
      </c>
      <c r="P383" s="235"/>
      <c r="Q383" s="204"/>
      <c r="R383" s="92"/>
    </row>
    <row r="384" spans="1:18" ht="12" customHeight="1" thickTop="1">
      <c r="B384" s="104"/>
      <c r="C384" s="90"/>
      <c r="D384" s="220"/>
      <c r="E384" s="220"/>
      <c r="F384" s="220"/>
      <c r="G384" s="220"/>
      <c r="H384" s="220"/>
      <c r="I384" s="220"/>
      <c r="J384" s="220"/>
      <c r="K384" s="220"/>
      <c r="L384" s="220"/>
      <c r="M384" s="202"/>
      <c r="N384" s="220"/>
      <c r="O384" s="203"/>
      <c r="P384" s="204"/>
      <c r="Q384" s="204"/>
      <c r="R384" s="92"/>
    </row>
    <row r="385" spans="1:248" ht="12" customHeight="1">
      <c r="B385" s="109" t="s">
        <v>917</v>
      </c>
      <c r="C385" s="99"/>
      <c r="D385" s="220"/>
      <c r="E385" s="220"/>
      <c r="F385" s="220"/>
      <c r="G385" s="220"/>
      <c r="H385" s="220"/>
      <c r="I385" s="220"/>
      <c r="J385" s="220"/>
      <c r="K385" s="220"/>
      <c r="L385" s="220"/>
      <c r="M385" s="202"/>
      <c r="N385" s="220"/>
      <c r="O385" s="203"/>
      <c r="P385" s="204"/>
      <c r="Q385" s="204"/>
      <c r="R385" s="92"/>
    </row>
    <row r="386" spans="1:248" ht="12" customHeight="1">
      <c r="B386" s="112"/>
      <c r="C386" s="83"/>
      <c r="D386" s="220"/>
      <c r="E386" s="220"/>
      <c r="F386" s="220"/>
      <c r="G386" s="220"/>
      <c r="H386" s="220"/>
      <c r="I386" s="220"/>
      <c r="J386" s="220"/>
      <c r="K386" s="220"/>
      <c r="L386" s="220"/>
      <c r="M386" s="202"/>
      <c r="N386" s="220"/>
      <c r="O386" s="203"/>
      <c r="P386" s="204"/>
      <c r="Q386" s="204"/>
      <c r="R386" s="92"/>
    </row>
    <row r="387" spans="1:248" ht="12" customHeight="1">
      <c r="B387" s="85" t="s">
        <v>918</v>
      </c>
      <c r="C387" s="88" t="s">
        <v>919</v>
      </c>
      <c r="D387" s="201">
        <v>0</v>
      </c>
      <c r="E387" s="201">
        <v>0</v>
      </c>
      <c r="F387" s="201">
        <v>0</v>
      </c>
      <c r="G387" s="201">
        <v>0</v>
      </c>
      <c r="H387" s="201">
        <v>0</v>
      </c>
      <c r="I387" s="201">
        <v>0</v>
      </c>
      <c r="J387" s="201">
        <v>0</v>
      </c>
      <c r="K387" s="201">
        <v>0</v>
      </c>
      <c r="L387" s="201">
        <v>0</v>
      </c>
      <c r="M387" s="202">
        <v>0</v>
      </c>
      <c r="N387" s="201">
        <v>0</v>
      </c>
      <c r="O387" s="203">
        <v>0</v>
      </c>
      <c r="P387" s="204" t="s">
        <v>1504</v>
      </c>
      <c r="Q387" s="204"/>
      <c r="R387" s="92"/>
    </row>
    <row r="388" spans="1:248" ht="12" customHeight="1">
      <c r="A388" s="69" t="s">
        <v>920</v>
      </c>
      <c r="B388" s="85" t="s">
        <v>921</v>
      </c>
      <c r="C388" s="90" t="s">
        <v>922</v>
      </c>
      <c r="D388" s="201">
        <v>41658152.770000003</v>
      </c>
      <c r="E388" s="201">
        <v>296007.89</v>
      </c>
      <c r="F388" s="201">
        <v>1331041.26</v>
      </c>
      <c r="G388" s="201">
        <v>0</v>
      </c>
      <c r="H388" s="201">
        <v>0</v>
      </c>
      <c r="I388" s="201">
        <v>0</v>
      </c>
      <c r="J388" s="201">
        <v>0</v>
      </c>
      <c r="K388" s="201">
        <v>0</v>
      </c>
      <c r="L388" s="201">
        <v>0</v>
      </c>
      <c r="M388" s="202">
        <v>43285201.920000002</v>
      </c>
      <c r="N388" s="201">
        <v>0</v>
      </c>
      <c r="O388" s="203">
        <v>43285201.920000002</v>
      </c>
      <c r="P388" s="204" t="s">
        <v>1504</v>
      </c>
      <c r="Q388" s="204"/>
      <c r="R388" s="92"/>
    </row>
    <row r="389" spans="1:248" ht="12" customHeight="1">
      <c r="A389" s="69" t="s">
        <v>923</v>
      </c>
      <c r="B389" s="85" t="s">
        <v>924</v>
      </c>
      <c r="C389" s="90" t="s">
        <v>925</v>
      </c>
      <c r="D389" s="201">
        <v>40553245.929999992</v>
      </c>
      <c r="E389" s="201">
        <v>1158675.0899999999</v>
      </c>
      <c r="F389" s="201">
        <v>311790.33</v>
      </c>
      <c r="G389" s="201">
        <v>0</v>
      </c>
      <c r="H389" s="201">
        <v>0</v>
      </c>
      <c r="I389" s="201">
        <v>0</v>
      </c>
      <c r="J389" s="201">
        <v>0</v>
      </c>
      <c r="K389" s="201">
        <v>0</v>
      </c>
      <c r="L389" s="201">
        <v>0</v>
      </c>
      <c r="M389" s="202">
        <v>42023711.349999994</v>
      </c>
      <c r="N389" s="201">
        <v>0</v>
      </c>
      <c r="O389" s="203">
        <v>42023711.349999994</v>
      </c>
      <c r="P389" s="204" t="s">
        <v>1504</v>
      </c>
      <c r="Q389" s="204"/>
      <c r="R389" s="92"/>
    </row>
    <row r="390" spans="1:248" ht="12" customHeight="1">
      <c r="A390" s="69" t="s">
        <v>926</v>
      </c>
      <c r="B390" s="85" t="s">
        <v>927</v>
      </c>
      <c r="C390" s="89" t="s">
        <v>928</v>
      </c>
      <c r="D390" s="201">
        <v>55754156.530000001</v>
      </c>
      <c r="E390" s="201">
        <v>4126168.76</v>
      </c>
      <c r="F390" s="201">
        <v>394036.04</v>
      </c>
      <c r="G390" s="201">
        <v>0</v>
      </c>
      <c r="H390" s="201">
        <v>0</v>
      </c>
      <c r="I390" s="201">
        <v>0</v>
      </c>
      <c r="J390" s="201">
        <v>396262.31000000006</v>
      </c>
      <c r="K390" s="201">
        <v>0</v>
      </c>
      <c r="L390" s="201">
        <v>0</v>
      </c>
      <c r="M390" s="202">
        <v>60670623.640000001</v>
      </c>
      <c r="N390" s="201">
        <v>0</v>
      </c>
      <c r="O390" s="203">
        <v>60670623.640000001</v>
      </c>
      <c r="P390" s="204" t="s">
        <v>1504</v>
      </c>
      <c r="Q390" s="204"/>
      <c r="R390" s="92"/>
    </row>
    <row r="391" spans="1:248" ht="12" customHeight="1">
      <c r="A391" s="69" t="s">
        <v>929</v>
      </c>
      <c r="B391" s="85" t="s">
        <v>930</v>
      </c>
      <c r="C391" s="89" t="s">
        <v>931</v>
      </c>
      <c r="D391" s="201">
        <v>25826</v>
      </c>
      <c r="E391" s="201">
        <v>0</v>
      </c>
      <c r="F391" s="201">
        <v>0</v>
      </c>
      <c r="G391" s="201">
        <v>0</v>
      </c>
      <c r="H391" s="201">
        <v>0</v>
      </c>
      <c r="I391" s="201">
        <v>0</v>
      </c>
      <c r="J391" s="201">
        <v>0</v>
      </c>
      <c r="K391" s="201">
        <v>0</v>
      </c>
      <c r="L391" s="201">
        <v>0</v>
      </c>
      <c r="M391" s="202">
        <v>25826</v>
      </c>
      <c r="N391" s="201">
        <v>0</v>
      </c>
      <c r="O391" s="203">
        <v>25826</v>
      </c>
      <c r="P391" s="204" t="s">
        <v>1504</v>
      </c>
      <c r="Q391" s="204"/>
      <c r="R391" s="92"/>
    </row>
    <row r="392" spans="1:248" ht="12" customHeight="1">
      <c r="A392" s="69" t="s">
        <v>932</v>
      </c>
      <c r="B392" s="85" t="s">
        <v>933</v>
      </c>
      <c r="C392" s="89" t="s">
        <v>934</v>
      </c>
      <c r="D392" s="201">
        <v>149747.49</v>
      </c>
      <c r="E392" s="201">
        <v>96281.15</v>
      </c>
      <c r="F392" s="201">
        <v>0</v>
      </c>
      <c r="G392" s="201">
        <v>0</v>
      </c>
      <c r="H392" s="201">
        <v>0</v>
      </c>
      <c r="I392" s="201">
        <v>0</v>
      </c>
      <c r="J392" s="201">
        <v>0</v>
      </c>
      <c r="K392" s="201">
        <v>0</v>
      </c>
      <c r="L392" s="201">
        <v>0</v>
      </c>
      <c r="M392" s="202">
        <v>246028.63999999998</v>
      </c>
      <c r="N392" s="201">
        <v>0</v>
      </c>
      <c r="O392" s="203">
        <v>246028.63999999998</v>
      </c>
      <c r="P392" s="204" t="s">
        <v>1504</v>
      </c>
      <c r="Q392" s="204"/>
      <c r="R392" s="92"/>
    </row>
    <row r="393" spans="1:248" ht="12" customHeight="1">
      <c r="A393" s="69" t="s">
        <v>935</v>
      </c>
      <c r="B393" s="85" t="s">
        <v>936</v>
      </c>
      <c r="C393" s="89" t="s">
        <v>937</v>
      </c>
      <c r="D393" s="201">
        <v>417936935.79000008</v>
      </c>
      <c r="E393" s="201">
        <v>7775477.6399999997</v>
      </c>
      <c r="F393" s="201">
        <v>13273</v>
      </c>
      <c r="G393" s="201">
        <v>0</v>
      </c>
      <c r="H393" s="201">
        <v>0</v>
      </c>
      <c r="I393" s="201">
        <v>0</v>
      </c>
      <c r="J393" s="201">
        <v>0</v>
      </c>
      <c r="K393" s="201">
        <v>0</v>
      </c>
      <c r="L393" s="201">
        <v>0</v>
      </c>
      <c r="M393" s="202">
        <v>425725686.43000007</v>
      </c>
      <c r="N393" s="201">
        <v>0</v>
      </c>
      <c r="O393" s="203">
        <v>425725686.43000007</v>
      </c>
      <c r="P393" s="204" t="s">
        <v>1504</v>
      </c>
      <c r="Q393" s="204"/>
      <c r="R393" s="92"/>
      <c r="S393" s="108"/>
      <c r="T393" s="108"/>
      <c r="U393" s="108"/>
      <c r="V393" s="108"/>
      <c r="W393" s="108"/>
      <c r="X393" s="108"/>
      <c r="Y393" s="108"/>
      <c r="Z393" s="108"/>
      <c r="AA393" s="108"/>
      <c r="AB393" s="108"/>
      <c r="AC393" s="108"/>
      <c r="AD393" s="108"/>
      <c r="AE393" s="108"/>
      <c r="AF393" s="108"/>
      <c r="AG393" s="108"/>
      <c r="AH393" s="108"/>
      <c r="AI393" s="108"/>
      <c r="AJ393" s="108"/>
      <c r="AK393" s="108"/>
      <c r="AL393" s="108"/>
      <c r="AM393" s="108"/>
      <c r="AN393" s="108"/>
      <c r="AO393" s="108"/>
      <c r="AP393" s="108"/>
      <c r="AQ393" s="108"/>
      <c r="AR393" s="108"/>
      <c r="AS393" s="108"/>
      <c r="AT393" s="108"/>
      <c r="AU393" s="108"/>
      <c r="AV393" s="108"/>
      <c r="AW393" s="108"/>
      <c r="AX393" s="108"/>
      <c r="AY393" s="108"/>
      <c r="AZ393" s="108"/>
      <c r="BA393" s="108"/>
      <c r="BB393" s="108"/>
      <c r="BC393" s="108"/>
      <c r="BD393" s="108"/>
      <c r="BE393" s="108"/>
      <c r="BF393" s="108"/>
      <c r="BG393" s="108"/>
      <c r="BH393" s="108"/>
      <c r="BI393" s="108"/>
      <c r="BJ393" s="108"/>
      <c r="BK393" s="108"/>
      <c r="BL393" s="108"/>
      <c r="BM393" s="108"/>
      <c r="BN393" s="108"/>
      <c r="BO393" s="108"/>
      <c r="BP393" s="108"/>
      <c r="BQ393" s="108"/>
      <c r="BR393" s="108"/>
      <c r="BS393" s="108"/>
      <c r="BT393" s="108"/>
      <c r="BU393" s="108"/>
      <c r="BV393" s="108"/>
      <c r="BW393" s="108"/>
      <c r="BX393" s="108"/>
      <c r="BY393" s="108"/>
      <c r="BZ393" s="108"/>
      <c r="CA393" s="108"/>
      <c r="CB393" s="108"/>
      <c r="CC393" s="108"/>
      <c r="CD393" s="108"/>
      <c r="CE393" s="108"/>
      <c r="CF393" s="108"/>
      <c r="CG393" s="108"/>
      <c r="CH393" s="108"/>
      <c r="CI393" s="108"/>
      <c r="CJ393" s="108"/>
      <c r="CK393" s="108"/>
      <c r="CL393" s="108"/>
      <c r="CM393" s="108"/>
      <c r="CN393" s="108"/>
      <c r="CO393" s="108"/>
      <c r="CP393" s="108"/>
      <c r="CQ393" s="108"/>
      <c r="CR393" s="108"/>
      <c r="CS393" s="108"/>
      <c r="CT393" s="108"/>
      <c r="CU393" s="108"/>
      <c r="CV393" s="108"/>
      <c r="CW393" s="108"/>
      <c r="CX393" s="108"/>
      <c r="CY393" s="108"/>
      <c r="CZ393" s="108"/>
      <c r="DA393" s="108"/>
      <c r="DB393" s="108"/>
      <c r="DC393" s="108"/>
      <c r="DD393" s="108"/>
      <c r="DE393" s="108"/>
      <c r="DF393" s="108"/>
      <c r="DG393" s="108"/>
      <c r="DH393" s="108"/>
      <c r="DI393" s="108"/>
      <c r="DJ393" s="108"/>
      <c r="DK393" s="108"/>
      <c r="DL393" s="108"/>
      <c r="DM393" s="108"/>
      <c r="DN393" s="108"/>
      <c r="DO393" s="108"/>
      <c r="DP393" s="108"/>
      <c r="DQ393" s="108"/>
      <c r="DR393" s="108"/>
      <c r="DS393" s="108"/>
      <c r="DT393" s="108"/>
      <c r="DU393" s="108"/>
      <c r="DV393" s="108"/>
      <c r="DW393" s="108"/>
      <c r="DX393" s="108"/>
      <c r="DY393" s="108"/>
      <c r="DZ393" s="108"/>
      <c r="EA393" s="108"/>
      <c r="EB393" s="108"/>
      <c r="EC393" s="108"/>
      <c r="ED393" s="108"/>
      <c r="EE393" s="108"/>
      <c r="EF393" s="108"/>
      <c r="EG393" s="108"/>
      <c r="EH393" s="108"/>
      <c r="EI393" s="108"/>
      <c r="EJ393" s="108"/>
      <c r="EK393" s="108"/>
      <c r="EL393" s="108"/>
      <c r="EM393" s="108"/>
      <c r="EN393" s="108"/>
      <c r="EO393" s="108"/>
      <c r="EP393" s="108"/>
      <c r="EQ393" s="108"/>
      <c r="ER393" s="108"/>
      <c r="ES393" s="108"/>
      <c r="ET393" s="108"/>
      <c r="EU393" s="108"/>
      <c r="EV393" s="108"/>
      <c r="EW393" s="108"/>
      <c r="EX393" s="108"/>
      <c r="EY393" s="108"/>
      <c r="EZ393" s="108"/>
      <c r="FA393" s="108"/>
      <c r="FB393" s="108"/>
      <c r="FC393" s="108"/>
      <c r="FD393" s="108"/>
      <c r="FE393" s="108"/>
      <c r="FF393" s="108"/>
      <c r="FG393" s="108"/>
      <c r="FH393" s="108"/>
      <c r="FI393" s="108"/>
      <c r="FJ393" s="108"/>
      <c r="FK393" s="108"/>
      <c r="FL393" s="108"/>
      <c r="FM393" s="108"/>
      <c r="FN393" s="108"/>
      <c r="FO393" s="108"/>
      <c r="FP393" s="108"/>
      <c r="FQ393" s="108"/>
      <c r="FR393" s="108"/>
      <c r="FS393" s="108"/>
      <c r="FT393" s="108"/>
      <c r="FU393" s="108"/>
      <c r="FV393" s="108"/>
      <c r="FW393" s="108"/>
      <c r="FX393" s="108"/>
      <c r="FY393" s="108"/>
      <c r="FZ393" s="108"/>
      <c r="GA393" s="108"/>
      <c r="GB393" s="108"/>
      <c r="GC393" s="108"/>
      <c r="GD393" s="108"/>
      <c r="GE393" s="108"/>
      <c r="GF393" s="108"/>
      <c r="GG393" s="108"/>
      <c r="GH393" s="108"/>
      <c r="GI393" s="108"/>
      <c r="GJ393" s="108"/>
      <c r="GK393" s="108"/>
      <c r="GL393" s="108"/>
      <c r="GM393" s="108"/>
      <c r="GN393" s="108"/>
      <c r="GO393" s="108"/>
      <c r="GP393" s="108"/>
      <c r="GQ393" s="108"/>
      <c r="GR393" s="108"/>
      <c r="GS393" s="108"/>
      <c r="GT393" s="108"/>
      <c r="GU393" s="108"/>
      <c r="GV393" s="108"/>
      <c r="GW393" s="108"/>
      <c r="GX393" s="108"/>
      <c r="GY393" s="108"/>
      <c r="GZ393" s="108"/>
      <c r="HA393" s="108"/>
      <c r="HB393" s="108"/>
      <c r="HC393" s="108"/>
      <c r="HD393" s="108"/>
      <c r="HE393" s="108"/>
      <c r="HF393" s="108"/>
      <c r="HG393" s="108"/>
      <c r="HH393" s="108"/>
      <c r="HI393" s="108"/>
      <c r="HJ393" s="108"/>
      <c r="HK393" s="108"/>
      <c r="HL393" s="108"/>
      <c r="HM393" s="108"/>
      <c r="HN393" s="108"/>
      <c r="HO393" s="108"/>
      <c r="HP393" s="108"/>
      <c r="HQ393" s="108"/>
      <c r="HR393" s="108"/>
      <c r="HS393" s="108"/>
      <c r="HT393" s="108"/>
      <c r="HU393" s="108"/>
      <c r="HV393" s="108"/>
      <c r="HW393" s="108"/>
      <c r="HX393" s="108"/>
      <c r="HY393" s="108"/>
      <c r="HZ393" s="108"/>
      <c r="IA393" s="108"/>
      <c r="IB393" s="108"/>
      <c r="IC393" s="108"/>
      <c r="ID393" s="108"/>
      <c r="IE393" s="108"/>
      <c r="IF393" s="108"/>
      <c r="IG393" s="108"/>
      <c r="IH393" s="108"/>
      <c r="II393" s="108"/>
      <c r="IJ393" s="108"/>
      <c r="IK393" s="108"/>
      <c r="IL393" s="108"/>
      <c r="IM393" s="108"/>
      <c r="IN393" s="108"/>
    </row>
    <row r="394" spans="1:248" ht="12" customHeight="1">
      <c r="A394" s="69" t="s">
        <v>938</v>
      </c>
      <c r="B394" s="85" t="s">
        <v>939</v>
      </c>
      <c r="C394" s="89" t="s">
        <v>940</v>
      </c>
      <c r="D394" s="201">
        <v>69687050.370000005</v>
      </c>
      <c r="E394" s="201">
        <v>538014.55999999994</v>
      </c>
      <c r="F394" s="201">
        <v>67137</v>
      </c>
      <c r="G394" s="201">
        <v>0</v>
      </c>
      <c r="H394" s="201">
        <v>0</v>
      </c>
      <c r="I394" s="201">
        <v>0</v>
      </c>
      <c r="J394" s="201">
        <v>0</v>
      </c>
      <c r="K394" s="201">
        <v>0</v>
      </c>
      <c r="L394" s="201">
        <v>0</v>
      </c>
      <c r="M394" s="202">
        <v>70292201.930000007</v>
      </c>
      <c r="N394" s="201">
        <v>0</v>
      </c>
      <c r="O394" s="203">
        <v>70292201.930000007</v>
      </c>
      <c r="P394" s="204" t="s">
        <v>1504</v>
      </c>
      <c r="Q394" s="204"/>
      <c r="R394" s="92"/>
    </row>
    <row r="395" spans="1:248" ht="12" customHeight="1">
      <c r="A395" s="69" t="s">
        <v>941</v>
      </c>
      <c r="B395" s="85" t="s">
        <v>942</v>
      </c>
      <c r="C395" s="89" t="s">
        <v>943</v>
      </c>
      <c r="D395" s="201">
        <v>176522.29</v>
      </c>
      <c r="E395" s="201">
        <v>194.26999999999998</v>
      </c>
      <c r="F395" s="201">
        <v>0</v>
      </c>
      <c r="G395" s="201">
        <v>0</v>
      </c>
      <c r="H395" s="201">
        <v>0</v>
      </c>
      <c r="I395" s="201">
        <v>0</v>
      </c>
      <c r="J395" s="201">
        <v>0</v>
      </c>
      <c r="K395" s="201">
        <v>0</v>
      </c>
      <c r="L395" s="201">
        <v>0</v>
      </c>
      <c r="M395" s="202">
        <v>176716.56</v>
      </c>
      <c r="N395" s="201">
        <v>0</v>
      </c>
      <c r="O395" s="203">
        <v>176716.56</v>
      </c>
      <c r="P395" s="204" t="s">
        <v>1504</v>
      </c>
      <c r="Q395" s="204"/>
      <c r="R395" s="92"/>
    </row>
    <row r="396" spans="1:248" ht="12" customHeight="1">
      <c r="A396" s="69" t="s">
        <v>944</v>
      </c>
      <c r="B396" s="85" t="s">
        <v>945</v>
      </c>
      <c r="C396" s="89" t="s">
        <v>946</v>
      </c>
      <c r="D396" s="201">
        <v>10523384.359999999</v>
      </c>
      <c r="E396" s="201">
        <v>777616.15999999992</v>
      </c>
      <c r="F396" s="201">
        <v>0</v>
      </c>
      <c r="G396" s="201">
        <v>0</v>
      </c>
      <c r="H396" s="201">
        <v>0</v>
      </c>
      <c r="I396" s="201">
        <v>0</v>
      </c>
      <c r="J396" s="201">
        <v>0</v>
      </c>
      <c r="K396" s="201">
        <v>0</v>
      </c>
      <c r="L396" s="201">
        <v>0</v>
      </c>
      <c r="M396" s="202">
        <v>11301000.52</v>
      </c>
      <c r="N396" s="201">
        <v>0</v>
      </c>
      <c r="O396" s="203">
        <v>11301000.52</v>
      </c>
      <c r="P396" s="204" t="s">
        <v>1504</v>
      </c>
      <c r="Q396" s="204"/>
      <c r="R396" s="92"/>
    </row>
    <row r="397" spans="1:248" ht="12" customHeight="1">
      <c r="A397" s="69" t="s">
        <v>947</v>
      </c>
      <c r="B397" s="85" t="s">
        <v>948</v>
      </c>
      <c r="C397" s="89" t="s">
        <v>949</v>
      </c>
      <c r="D397" s="201">
        <v>77953.48</v>
      </c>
      <c r="E397" s="201">
        <v>0</v>
      </c>
      <c r="F397" s="201">
        <v>0</v>
      </c>
      <c r="G397" s="201">
        <v>0</v>
      </c>
      <c r="H397" s="201">
        <v>0</v>
      </c>
      <c r="I397" s="201">
        <v>0</v>
      </c>
      <c r="J397" s="201">
        <v>0</v>
      </c>
      <c r="K397" s="201">
        <v>0</v>
      </c>
      <c r="L397" s="201">
        <v>0</v>
      </c>
      <c r="M397" s="202">
        <v>77953.48</v>
      </c>
      <c r="N397" s="201">
        <v>0</v>
      </c>
      <c r="O397" s="203">
        <v>77953.48</v>
      </c>
      <c r="P397" s="204" t="s">
        <v>1504</v>
      </c>
      <c r="Q397" s="204"/>
      <c r="R397" s="92"/>
    </row>
    <row r="398" spans="1:248" ht="12" customHeight="1">
      <c r="A398" s="69" t="s">
        <v>950</v>
      </c>
      <c r="B398" s="85" t="s">
        <v>951</v>
      </c>
      <c r="C398" s="89" t="s">
        <v>952</v>
      </c>
      <c r="D398" s="201">
        <v>1025524.21</v>
      </c>
      <c r="E398" s="201">
        <v>17091.73</v>
      </c>
      <c r="F398" s="201">
        <v>0</v>
      </c>
      <c r="G398" s="201">
        <v>0</v>
      </c>
      <c r="H398" s="201">
        <v>0</v>
      </c>
      <c r="I398" s="201">
        <v>0</v>
      </c>
      <c r="J398" s="201">
        <v>0</v>
      </c>
      <c r="K398" s="201">
        <v>0</v>
      </c>
      <c r="L398" s="201">
        <v>0</v>
      </c>
      <c r="M398" s="202">
        <v>1042615.94</v>
      </c>
      <c r="N398" s="201">
        <v>0</v>
      </c>
      <c r="O398" s="203">
        <v>1042615.94</v>
      </c>
      <c r="P398" s="204" t="s">
        <v>1504</v>
      </c>
      <c r="Q398" s="204"/>
      <c r="R398" s="92"/>
    </row>
    <row r="399" spans="1:248" ht="12" customHeight="1">
      <c r="A399" s="69" t="s">
        <v>953</v>
      </c>
      <c r="B399" s="85" t="s">
        <v>954</v>
      </c>
      <c r="C399" s="89" t="s">
        <v>955</v>
      </c>
      <c r="D399" s="201">
        <v>247466276.92000002</v>
      </c>
      <c r="E399" s="201">
        <v>41914343.640000001</v>
      </c>
      <c r="F399" s="201">
        <v>2921843.0199999991</v>
      </c>
      <c r="G399" s="201">
        <v>0</v>
      </c>
      <c r="H399" s="201">
        <v>0</v>
      </c>
      <c r="I399" s="201">
        <v>0</v>
      </c>
      <c r="J399" s="201">
        <v>1869688.15</v>
      </c>
      <c r="K399" s="201">
        <v>0</v>
      </c>
      <c r="L399" s="201">
        <v>0</v>
      </c>
      <c r="M399" s="202">
        <v>294172151.72999996</v>
      </c>
      <c r="N399" s="201">
        <v>0</v>
      </c>
      <c r="O399" s="203">
        <v>294172151.72999996</v>
      </c>
      <c r="P399" s="204" t="s">
        <v>1504</v>
      </c>
      <c r="Q399" s="204"/>
      <c r="R399" s="92"/>
      <c r="S399" s="108"/>
      <c r="T399" s="108"/>
      <c r="U399" s="108"/>
      <c r="V399" s="108"/>
      <c r="W399" s="108"/>
      <c r="X399" s="108"/>
      <c r="Y399" s="108"/>
      <c r="Z399" s="108"/>
      <c r="AA399" s="108"/>
      <c r="AB399" s="108"/>
      <c r="AC399" s="108"/>
      <c r="AD399" s="108"/>
      <c r="AE399" s="108"/>
      <c r="AF399" s="108"/>
      <c r="AG399" s="108"/>
      <c r="AH399" s="108"/>
      <c r="AI399" s="108"/>
      <c r="AJ399" s="108"/>
      <c r="AK399" s="108"/>
      <c r="AL399" s="108"/>
      <c r="AM399" s="108"/>
      <c r="AN399" s="108"/>
      <c r="AO399" s="108"/>
      <c r="AP399" s="108"/>
      <c r="AQ399" s="108"/>
      <c r="AR399" s="108"/>
      <c r="AS399" s="108"/>
      <c r="AT399" s="108"/>
      <c r="AU399" s="108"/>
      <c r="AV399" s="108"/>
      <c r="AW399" s="108"/>
      <c r="AX399" s="108"/>
      <c r="AY399" s="108"/>
      <c r="AZ399" s="108"/>
      <c r="BA399" s="108"/>
      <c r="BB399" s="108"/>
      <c r="BC399" s="108"/>
      <c r="BD399" s="108"/>
      <c r="BE399" s="108"/>
      <c r="BF399" s="108"/>
      <c r="BG399" s="108"/>
      <c r="BH399" s="108"/>
      <c r="BI399" s="108"/>
      <c r="BJ399" s="108"/>
      <c r="BK399" s="108"/>
      <c r="BL399" s="108"/>
      <c r="BM399" s="108"/>
      <c r="BN399" s="108"/>
      <c r="BO399" s="108"/>
      <c r="BP399" s="108"/>
      <c r="BQ399" s="108"/>
      <c r="BR399" s="108"/>
      <c r="BS399" s="108"/>
      <c r="BT399" s="108"/>
      <c r="BU399" s="108"/>
      <c r="BV399" s="108"/>
      <c r="BW399" s="108"/>
      <c r="BX399" s="108"/>
      <c r="BY399" s="108"/>
      <c r="BZ399" s="108"/>
      <c r="CA399" s="108"/>
      <c r="CB399" s="108"/>
      <c r="CC399" s="108"/>
      <c r="CD399" s="108"/>
      <c r="CE399" s="108"/>
      <c r="CF399" s="108"/>
      <c r="CG399" s="108"/>
      <c r="CH399" s="108"/>
      <c r="CI399" s="108"/>
      <c r="CJ399" s="108"/>
      <c r="CK399" s="108"/>
      <c r="CL399" s="108"/>
      <c r="CM399" s="108"/>
      <c r="CN399" s="108"/>
      <c r="CO399" s="108"/>
      <c r="CP399" s="108"/>
      <c r="CQ399" s="108"/>
      <c r="CR399" s="108"/>
      <c r="CS399" s="108"/>
      <c r="CT399" s="108"/>
      <c r="CU399" s="108"/>
      <c r="CV399" s="108"/>
      <c r="CW399" s="108"/>
      <c r="CX399" s="108"/>
      <c r="CY399" s="108"/>
      <c r="CZ399" s="108"/>
      <c r="DA399" s="108"/>
      <c r="DB399" s="108"/>
      <c r="DC399" s="108"/>
      <c r="DD399" s="108"/>
      <c r="DE399" s="108"/>
      <c r="DF399" s="108"/>
      <c r="DG399" s="108"/>
      <c r="DH399" s="108"/>
      <c r="DI399" s="108"/>
      <c r="DJ399" s="108"/>
      <c r="DK399" s="108"/>
      <c r="DL399" s="108"/>
      <c r="DM399" s="108"/>
      <c r="DN399" s="108"/>
      <c r="DO399" s="108"/>
      <c r="DP399" s="108"/>
      <c r="DQ399" s="108"/>
      <c r="DR399" s="108"/>
      <c r="DS399" s="108"/>
      <c r="DT399" s="108"/>
      <c r="DU399" s="108"/>
      <c r="DV399" s="108"/>
      <c r="DW399" s="108"/>
      <c r="DX399" s="108"/>
      <c r="DY399" s="108"/>
      <c r="DZ399" s="108"/>
      <c r="EA399" s="108"/>
      <c r="EB399" s="108"/>
      <c r="EC399" s="108"/>
      <c r="ED399" s="108"/>
      <c r="EE399" s="108"/>
      <c r="EF399" s="108"/>
      <c r="EG399" s="108"/>
      <c r="EH399" s="108"/>
      <c r="EI399" s="108"/>
      <c r="EJ399" s="108"/>
      <c r="EK399" s="108"/>
      <c r="EL399" s="108"/>
      <c r="EM399" s="108"/>
      <c r="EN399" s="108"/>
      <c r="EO399" s="108"/>
      <c r="EP399" s="108"/>
      <c r="EQ399" s="108"/>
      <c r="ER399" s="108"/>
      <c r="ES399" s="108"/>
      <c r="ET399" s="108"/>
      <c r="EU399" s="108"/>
      <c r="EV399" s="108"/>
      <c r="EW399" s="108"/>
      <c r="EX399" s="108"/>
      <c r="EY399" s="108"/>
      <c r="EZ399" s="108"/>
      <c r="FA399" s="108"/>
      <c r="FB399" s="108"/>
      <c r="FC399" s="108"/>
      <c r="FD399" s="108"/>
      <c r="FE399" s="108"/>
      <c r="FF399" s="108"/>
      <c r="FG399" s="108"/>
      <c r="FH399" s="108"/>
      <c r="FI399" s="108"/>
      <c r="FJ399" s="108"/>
      <c r="FK399" s="108"/>
      <c r="FL399" s="108"/>
      <c r="FM399" s="108"/>
      <c r="FN399" s="108"/>
      <c r="FO399" s="108"/>
      <c r="FP399" s="108"/>
      <c r="FQ399" s="108"/>
      <c r="FR399" s="108"/>
      <c r="FS399" s="108"/>
      <c r="FT399" s="108"/>
      <c r="FU399" s="108"/>
      <c r="FV399" s="108"/>
      <c r="FW399" s="108"/>
      <c r="FX399" s="108"/>
      <c r="FY399" s="108"/>
      <c r="FZ399" s="108"/>
      <c r="GA399" s="108"/>
      <c r="GB399" s="108"/>
      <c r="GC399" s="108"/>
      <c r="GD399" s="108"/>
      <c r="GE399" s="108"/>
      <c r="GF399" s="108"/>
      <c r="GG399" s="108"/>
      <c r="GH399" s="108"/>
      <c r="GI399" s="108"/>
      <c r="GJ399" s="108"/>
      <c r="GK399" s="108"/>
      <c r="GL399" s="108"/>
      <c r="GM399" s="108"/>
      <c r="GN399" s="108"/>
      <c r="GO399" s="108"/>
      <c r="GP399" s="108"/>
      <c r="GQ399" s="108"/>
      <c r="GR399" s="108"/>
      <c r="GS399" s="108"/>
      <c r="GT399" s="108"/>
      <c r="GU399" s="108"/>
      <c r="GV399" s="108"/>
      <c r="GW399" s="108"/>
      <c r="GX399" s="108"/>
      <c r="GY399" s="108"/>
      <c r="GZ399" s="108"/>
      <c r="HA399" s="108"/>
      <c r="HB399" s="108"/>
      <c r="HC399" s="108"/>
      <c r="HD399" s="108"/>
      <c r="HE399" s="108"/>
      <c r="HF399" s="108"/>
      <c r="HG399" s="108"/>
      <c r="HH399" s="108"/>
      <c r="HI399" s="108"/>
      <c r="HJ399" s="108"/>
      <c r="HK399" s="108"/>
      <c r="HL399" s="108"/>
      <c r="HM399" s="108"/>
      <c r="HN399" s="108"/>
      <c r="HO399" s="108"/>
      <c r="HP399" s="108"/>
      <c r="HQ399" s="108"/>
      <c r="HR399" s="108"/>
      <c r="HS399" s="108"/>
      <c r="HT399" s="108"/>
      <c r="HU399" s="108"/>
      <c r="HV399" s="108"/>
      <c r="HW399" s="108"/>
      <c r="HX399" s="108"/>
      <c r="HY399" s="108"/>
      <c r="HZ399" s="108"/>
      <c r="IA399" s="108"/>
      <c r="IB399" s="108"/>
      <c r="IC399" s="108"/>
      <c r="ID399" s="108"/>
      <c r="IE399" s="108"/>
      <c r="IF399" s="108"/>
      <c r="IG399" s="108"/>
      <c r="IH399" s="108"/>
      <c r="II399" s="108"/>
      <c r="IJ399" s="108"/>
      <c r="IK399" s="108"/>
      <c r="IL399" s="108"/>
      <c r="IM399" s="108"/>
      <c r="IN399" s="108"/>
    </row>
    <row r="400" spans="1:248" ht="12" customHeight="1">
      <c r="A400" s="69" t="s">
        <v>956</v>
      </c>
      <c r="B400" s="85" t="s">
        <v>957</v>
      </c>
      <c r="C400" s="89" t="s">
        <v>958</v>
      </c>
      <c r="D400" s="201">
        <v>2751197.0799999996</v>
      </c>
      <c r="E400" s="201">
        <v>1282503.7999999998</v>
      </c>
      <c r="F400" s="201">
        <v>19509.3</v>
      </c>
      <c r="G400" s="201">
        <v>0</v>
      </c>
      <c r="H400" s="201">
        <v>0</v>
      </c>
      <c r="I400" s="201">
        <v>0</v>
      </c>
      <c r="J400" s="201">
        <v>46690.1</v>
      </c>
      <c r="K400" s="201">
        <v>0</v>
      </c>
      <c r="L400" s="201">
        <v>0</v>
      </c>
      <c r="M400" s="202">
        <v>4099900.2799999993</v>
      </c>
      <c r="N400" s="201">
        <v>0</v>
      </c>
      <c r="O400" s="203">
        <v>4099900.2799999993</v>
      </c>
      <c r="P400" s="204" t="s">
        <v>1504</v>
      </c>
      <c r="Q400" s="204"/>
      <c r="R400" s="92"/>
    </row>
    <row r="401" spans="1:248" ht="12" customHeight="1">
      <c r="A401" s="69" t="s">
        <v>959</v>
      </c>
      <c r="B401" s="85" t="s">
        <v>960</v>
      </c>
      <c r="C401" s="89" t="s">
        <v>961</v>
      </c>
      <c r="D401" s="201">
        <v>0</v>
      </c>
      <c r="E401" s="201">
        <v>0</v>
      </c>
      <c r="F401" s="201">
        <v>0</v>
      </c>
      <c r="G401" s="201">
        <v>0</v>
      </c>
      <c r="H401" s="201">
        <v>0</v>
      </c>
      <c r="I401" s="201">
        <v>0</v>
      </c>
      <c r="J401" s="201">
        <v>0</v>
      </c>
      <c r="K401" s="201">
        <v>0</v>
      </c>
      <c r="L401" s="201">
        <v>0</v>
      </c>
      <c r="M401" s="202">
        <v>0</v>
      </c>
      <c r="N401" s="201">
        <v>0</v>
      </c>
      <c r="O401" s="203">
        <v>0</v>
      </c>
      <c r="P401" s="204" t="s">
        <v>1504</v>
      </c>
      <c r="Q401" s="204"/>
      <c r="R401" s="92"/>
    </row>
    <row r="402" spans="1:248" ht="12" customHeight="1">
      <c r="A402" s="69" t="s">
        <v>962</v>
      </c>
      <c r="B402" s="85" t="s">
        <v>963</v>
      </c>
      <c r="C402" s="89" t="s">
        <v>964</v>
      </c>
      <c r="D402" s="201">
        <v>25834235.980000004</v>
      </c>
      <c r="E402" s="201">
        <v>2715287.44</v>
      </c>
      <c r="F402" s="201">
        <v>266915.89</v>
      </c>
      <c r="G402" s="201">
        <v>0</v>
      </c>
      <c r="H402" s="201">
        <v>0</v>
      </c>
      <c r="I402" s="201">
        <v>0</v>
      </c>
      <c r="J402" s="201">
        <v>0</v>
      </c>
      <c r="K402" s="201">
        <v>0</v>
      </c>
      <c r="L402" s="201">
        <v>0</v>
      </c>
      <c r="M402" s="202">
        <v>28816439.310000006</v>
      </c>
      <c r="N402" s="201">
        <v>0</v>
      </c>
      <c r="O402" s="203">
        <v>28816439.310000006</v>
      </c>
      <c r="P402" s="204" t="s">
        <v>1504</v>
      </c>
      <c r="Q402" s="204"/>
      <c r="R402" s="92"/>
    </row>
    <row r="403" spans="1:248" ht="12" customHeight="1">
      <c r="A403" s="69" t="s">
        <v>965</v>
      </c>
      <c r="B403" s="85" t="s">
        <v>966</v>
      </c>
      <c r="C403" s="90" t="s">
        <v>967</v>
      </c>
      <c r="D403" s="201">
        <v>2759636.9400000004</v>
      </c>
      <c r="E403" s="201">
        <v>859788.69</v>
      </c>
      <c r="F403" s="201">
        <v>55696.86</v>
      </c>
      <c r="G403" s="201">
        <v>0</v>
      </c>
      <c r="H403" s="201">
        <v>0</v>
      </c>
      <c r="I403" s="201">
        <v>0</v>
      </c>
      <c r="J403" s="201">
        <v>19871.25</v>
      </c>
      <c r="K403" s="201">
        <v>0</v>
      </c>
      <c r="L403" s="201">
        <v>0</v>
      </c>
      <c r="M403" s="202">
        <v>3694993.74</v>
      </c>
      <c r="N403" s="201">
        <v>0</v>
      </c>
      <c r="O403" s="203">
        <v>3694993.74</v>
      </c>
      <c r="P403" s="204" t="s">
        <v>1504</v>
      </c>
      <c r="Q403" s="204"/>
      <c r="R403" s="92"/>
    </row>
    <row r="404" spans="1:248" ht="12" customHeight="1">
      <c r="A404" s="69" t="s">
        <v>968</v>
      </c>
      <c r="B404" s="85" t="s">
        <v>969</v>
      </c>
      <c r="C404" s="114" t="s">
        <v>970</v>
      </c>
      <c r="D404" s="201">
        <v>217133574.49000001</v>
      </c>
      <c r="E404" s="201">
        <v>16597767.43</v>
      </c>
      <c r="F404" s="201">
        <v>6309168.6999999993</v>
      </c>
      <c r="G404" s="201">
        <v>192457.57</v>
      </c>
      <c r="H404" s="201">
        <v>0</v>
      </c>
      <c r="I404" s="201">
        <v>0</v>
      </c>
      <c r="J404" s="201">
        <v>679051.44000000006</v>
      </c>
      <c r="K404" s="201">
        <v>0</v>
      </c>
      <c r="L404" s="201">
        <v>0</v>
      </c>
      <c r="M404" s="202">
        <v>240912019.63</v>
      </c>
      <c r="N404" s="201">
        <v>0</v>
      </c>
      <c r="O404" s="203">
        <v>240912019.63</v>
      </c>
      <c r="P404" s="204" t="s">
        <v>1504</v>
      </c>
      <c r="Q404" s="204"/>
      <c r="R404" s="92"/>
      <c r="S404" s="108"/>
      <c r="T404" s="108"/>
      <c r="U404" s="108"/>
      <c r="V404" s="108"/>
      <c r="W404" s="108"/>
      <c r="X404" s="108"/>
      <c r="Y404" s="108"/>
      <c r="Z404" s="108"/>
      <c r="AA404" s="108"/>
      <c r="AB404" s="108"/>
      <c r="AC404" s="108"/>
      <c r="AD404" s="108"/>
      <c r="AE404" s="108"/>
      <c r="AF404" s="108"/>
      <c r="AG404" s="108"/>
      <c r="AH404" s="108"/>
      <c r="AI404" s="108"/>
      <c r="AJ404" s="108"/>
      <c r="AK404" s="108"/>
      <c r="AL404" s="108"/>
      <c r="AM404" s="108"/>
      <c r="AN404" s="108"/>
      <c r="AO404" s="108"/>
      <c r="AP404" s="108"/>
      <c r="AQ404" s="108"/>
      <c r="AR404" s="108"/>
      <c r="AS404" s="108"/>
      <c r="AT404" s="108"/>
      <c r="AU404" s="108"/>
      <c r="AV404" s="108"/>
      <c r="AW404" s="108"/>
      <c r="AX404" s="108"/>
      <c r="AY404" s="108"/>
      <c r="AZ404" s="108"/>
      <c r="BA404" s="108"/>
      <c r="BB404" s="108"/>
      <c r="BC404" s="108"/>
      <c r="BD404" s="108"/>
      <c r="BE404" s="108"/>
      <c r="BF404" s="108"/>
      <c r="BG404" s="108"/>
      <c r="BH404" s="108"/>
      <c r="BI404" s="108"/>
      <c r="BJ404" s="108"/>
      <c r="BK404" s="108"/>
      <c r="BL404" s="108"/>
      <c r="BM404" s="108"/>
      <c r="BN404" s="108"/>
      <c r="BO404" s="108"/>
      <c r="BP404" s="108"/>
      <c r="BQ404" s="108"/>
      <c r="BR404" s="108"/>
      <c r="BS404" s="108"/>
      <c r="BT404" s="108"/>
      <c r="BU404" s="108"/>
      <c r="BV404" s="108"/>
      <c r="BW404" s="108"/>
      <c r="BX404" s="108"/>
      <c r="BY404" s="108"/>
      <c r="BZ404" s="108"/>
      <c r="CA404" s="108"/>
      <c r="CB404" s="108"/>
      <c r="CC404" s="108"/>
      <c r="CD404" s="108"/>
      <c r="CE404" s="108"/>
      <c r="CF404" s="108"/>
      <c r="CG404" s="108"/>
      <c r="CH404" s="108"/>
      <c r="CI404" s="108"/>
      <c r="CJ404" s="108"/>
      <c r="CK404" s="108"/>
      <c r="CL404" s="108"/>
      <c r="CM404" s="108"/>
      <c r="CN404" s="108"/>
      <c r="CO404" s="108"/>
      <c r="CP404" s="108"/>
      <c r="CQ404" s="108"/>
      <c r="CR404" s="108"/>
      <c r="CS404" s="108"/>
      <c r="CT404" s="108"/>
      <c r="CU404" s="108"/>
      <c r="CV404" s="108"/>
      <c r="CW404" s="108"/>
      <c r="CX404" s="108"/>
      <c r="CY404" s="108"/>
      <c r="CZ404" s="108"/>
      <c r="DA404" s="108"/>
      <c r="DB404" s="108"/>
      <c r="DC404" s="108"/>
      <c r="DD404" s="108"/>
      <c r="DE404" s="108"/>
      <c r="DF404" s="108"/>
      <c r="DG404" s="108"/>
      <c r="DH404" s="108"/>
      <c r="DI404" s="108"/>
      <c r="DJ404" s="108"/>
      <c r="DK404" s="108"/>
      <c r="DL404" s="108"/>
      <c r="DM404" s="108"/>
      <c r="DN404" s="108"/>
      <c r="DO404" s="108"/>
      <c r="DP404" s="108"/>
      <c r="DQ404" s="108"/>
      <c r="DR404" s="108"/>
      <c r="DS404" s="108"/>
      <c r="DT404" s="108"/>
      <c r="DU404" s="108"/>
      <c r="DV404" s="108"/>
      <c r="DW404" s="108"/>
      <c r="DX404" s="108"/>
      <c r="DY404" s="108"/>
      <c r="DZ404" s="108"/>
      <c r="EA404" s="108"/>
      <c r="EB404" s="108"/>
      <c r="EC404" s="108"/>
      <c r="ED404" s="108"/>
      <c r="EE404" s="108"/>
      <c r="EF404" s="108"/>
      <c r="EG404" s="108"/>
      <c r="EH404" s="108"/>
      <c r="EI404" s="108"/>
      <c r="EJ404" s="108"/>
      <c r="EK404" s="108"/>
      <c r="EL404" s="108"/>
      <c r="EM404" s="108"/>
      <c r="EN404" s="108"/>
      <c r="EO404" s="108"/>
      <c r="EP404" s="108"/>
      <c r="EQ404" s="108"/>
      <c r="ER404" s="108"/>
      <c r="ES404" s="108"/>
      <c r="ET404" s="108"/>
      <c r="EU404" s="108"/>
      <c r="EV404" s="108"/>
      <c r="EW404" s="108"/>
      <c r="EX404" s="108"/>
      <c r="EY404" s="108"/>
      <c r="EZ404" s="108"/>
      <c r="FA404" s="108"/>
      <c r="FB404" s="108"/>
      <c r="FC404" s="108"/>
      <c r="FD404" s="108"/>
      <c r="FE404" s="108"/>
      <c r="FF404" s="108"/>
      <c r="FG404" s="108"/>
      <c r="FH404" s="108"/>
      <c r="FI404" s="108"/>
      <c r="FJ404" s="108"/>
      <c r="FK404" s="108"/>
      <c r="FL404" s="108"/>
      <c r="FM404" s="108"/>
      <c r="FN404" s="108"/>
      <c r="FO404" s="108"/>
      <c r="FP404" s="108"/>
      <c r="FQ404" s="108"/>
      <c r="FR404" s="108"/>
      <c r="FS404" s="108"/>
      <c r="FT404" s="108"/>
      <c r="FU404" s="108"/>
      <c r="FV404" s="108"/>
      <c r="FW404" s="108"/>
      <c r="FX404" s="108"/>
      <c r="FY404" s="108"/>
      <c r="FZ404" s="108"/>
      <c r="GA404" s="108"/>
      <c r="GB404" s="108"/>
      <c r="GC404" s="108"/>
      <c r="GD404" s="108"/>
      <c r="GE404" s="108"/>
      <c r="GF404" s="108"/>
      <c r="GG404" s="108"/>
      <c r="GH404" s="108"/>
      <c r="GI404" s="108"/>
      <c r="GJ404" s="108"/>
      <c r="GK404" s="108"/>
      <c r="GL404" s="108"/>
      <c r="GM404" s="108"/>
      <c r="GN404" s="108"/>
      <c r="GO404" s="108"/>
      <c r="GP404" s="108"/>
      <c r="GQ404" s="108"/>
      <c r="GR404" s="108"/>
      <c r="GS404" s="108"/>
      <c r="GT404" s="108"/>
      <c r="GU404" s="108"/>
      <c r="GV404" s="108"/>
      <c r="GW404" s="108"/>
      <c r="GX404" s="108"/>
      <c r="GY404" s="108"/>
      <c r="GZ404" s="108"/>
      <c r="HA404" s="108"/>
      <c r="HB404" s="108"/>
      <c r="HC404" s="108"/>
      <c r="HD404" s="108"/>
      <c r="HE404" s="108"/>
      <c r="HF404" s="108"/>
      <c r="HG404" s="108"/>
      <c r="HH404" s="108"/>
      <c r="HI404" s="108"/>
      <c r="HJ404" s="108"/>
      <c r="HK404" s="108"/>
      <c r="HL404" s="108"/>
      <c r="HM404" s="108"/>
      <c r="HN404" s="108"/>
      <c r="HO404" s="108"/>
      <c r="HP404" s="108"/>
      <c r="HQ404" s="108"/>
      <c r="HR404" s="108"/>
      <c r="HS404" s="108"/>
      <c r="HT404" s="108"/>
      <c r="HU404" s="108"/>
      <c r="HV404" s="108"/>
      <c r="HW404" s="108"/>
      <c r="HX404" s="108"/>
      <c r="HY404" s="108"/>
      <c r="HZ404" s="108"/>
      <c r="IA404" s="108"/>
      <c r="IB404" s="108"/>
      <c r="IC404" s="108"/>
      <c r="ID404" s="108"/>
      <c r="IE404" s="108"/>
      <c r="IF404" s="108"/>
      <c r="IG404" s="108"/>
      <c r="IH404" s="108"/>
      <c r="II404" s="108"/>
      <c r="IJ404" s="108"/>
      <c r="IK404" s="108"/>
      <c r="IL404" s="108"/>
      <c r="IM404" s="108"/>
      <c r="IN404" s="108"/>
    </row>
    <row r="405" spans="1:248" ht="12" customHeight="1">
      <c r="A405" s="69" t="s">
        <v>971</v>
      </c>
      <c r="B405" s="85" t="s">
        <v>972</v>
      </c>
      <c r="C405" s="90" t="s">
        <v>973</v>
      </c>
      <c r="D405" s="201">
        <v>3298583.22</v>
      </c>
      <c r="E405" s="201">
        <v>77922.289999999994</v>
      </c>
      <c r="F405" s="201">
        <v>99015.75</v>
      </c>
      <c r="G405" s="201">
        <v>271.67</v>
      </c>
      <c r="H405" s="201">
        <v>0</v>
      </c>
      <c r="I405" s="201">
        <v>0</v>
      </c>
      <c r="J405" s="201">
        <v>27377.379999999997</v>
      </c>
      <c r="K405" s="201">
        <v>0</v>
      </c>
      <c r="L405" s="201">
        <v>0</v>
      </c>
      <c r="M405" s="202">
        <v>3503170.31</v>
      </c>
      <c r="N405" s="201">
        <v>0</v>
      </c>
      <c r="O405" s="203">
        <v>3503170.31</v>
      </c>
      <c r="P405" s="204" t="s">
        <v>1504</v>
      </c>
      <c r="Q405" s="204"/>
      <c r="R405" s="92"/>
    </row>
    <row r="406" spans="1:248" ht="12" customHeight="1">
      <c r="A406" s="69" t="s">
        <v>974</v>
      </c>
      <c r="B406" s="85" t="s">
        <v>975</v>
      </c>
      <c r="C406" s="90" t="s">
        <v>976</v>
      </c>
      <c r="D406" s="201">
        <v>25546926.720000003</v>
      </c>
      <c r="E406" s="201">
        <v>2731130.7899999996</v>
      </c>
      <c r="F406" s="201">
        <v>843598.87</v>
      </c>
      <c r="G406" s="201">
        <v>0</v>
      </c>
      <c r="H406" s="201">
        <v>0</v>
      </c>
      <c r="I406" s="201">
        <v>0</v>
      </c>
      <c r="J406" s="201">
        <v>26508.300000000003</v>
      </c>
      <c r="K406" s="201">
        <v>0</v>
      </c>
      <c r="L406" s="201">
        <v>0</v>
      </c>
      <c r="M406" s="202">
        <v>29148164.680000003</v>
      </c>
      <c r="N406" s="201">
        <v>-5589.75</v>
      </c>
      <c r="O406" s="203">
        <v>29142574.930000003</v>
      </c>
      <c r="P406" s="204" t="s">
        <v>1504</v>
      </c>
      <c r="Q406" s="204"/>
      <c r="R406" s="92"/>
    </row>
    <row r="407" spans="1:248" ht="12" customHeight="1">
      <c r="A407" s="69" t="s">
        <v>977</v>
      </c>
      <c r="B407" s="85" t="s">
        <v>978</v>
      </c>
      <c r="C407" s="89" t="s">
        <v>979</v>
      </c>
      <c r="D407" s="201">
        <v>161292.5</v>
      </c>
      <c r="E407" s="201">
        <v>16320.32</v>
      </c>
      <c r="F407" s="201">
        <v>0</v>
      </c>
      <c r="G407" s="201">
        <v>0</v>
      </c>
      <c r="H407" s="201">
        <v>0</v>
      </c>
      <c r="I407" s="201">
        <v>0</v>
      </c>
      <c r="J407" s="201">
        <v>0</v>
      </c>
      <c r="K407" s="201">
        <v>0</v>
      </c>
      <c r="L407" s="201">
        <v>0</v>
      </c>
      <c r="M407" s="202">
        <v>177612.82</v>
      </c>
      <c r="N407" s="201">
        <v>0</v>
      </c>
      <c r="O407" s="203">
        <v>177612.82</v>
      </c>
      <c r="P407" s="204" t="s">
        <v>1504</v>
      </c>
      <c r="Q407" s="204"/>
      <c r="R407" s="92"/>
    </row>
    <row r="408" spans="1:248" ht="12" customHeight="1">
      <c r="A408" s="69" t="s">
        <v>980</v>
      </c>
      <c r="B408" s="85" t="s">
        <v>981</v>
      </c>
      <c r="C408" s="90" t="s">
        <v>982</v>
      </c>
      <c r="D408" s="201">
        <v>167474334.81999999</v>
      </c>
      <c r="E408" s="201">
        <v>3334771.77</v>
      </c>
      <c r="F408" s="201">
        <v>99859.02</v>
      </c>
      <c r="G408" s="201">
        <v>0</v>
      </c>
      <c r="H408" s="201">
        <v>0</v>
      </c>
      <c r="I408" s="201">
        <v>0</v>
      </c>
      <c r="J408" s="201">
        <v>0</v>
      </c>
      <c r="K408" s="201">
        <v>0</v>
      </c>
      <c r="L408" s="201">
        <v>0</v>
      </c>
      <c r="M408" s="202">
        <v>170908965.61000001</v>
      </c>
      <c r="N408" s="201">
        <v>0</v>
      </c>
      <c r="O408" s="203">
        <v>170908965.61000001</v>
      </c>
      <c r="P408" s="204" t="s">
        <v>1504</v>
      </c>
      <c r="Q408" s="204"/>
      <c r="R408" s="92"/>
    </row>
    <row r="409" spans="1:248" ht="12" customHeight="1">
      <c r="A409" s="69" t="s">
        <v>983</v>
      </c>
      <c r="B409" s="85" t="s">
        <v>984</v>
      </c>
      <c r="C409" s="90" t="s">
        <v>985</v>
      </c>
      <c r="D409" s="201">
        <v>4322176.68</v>
      </c>
      <c r="E409" s="201">
        <v>147572.32</v>
      </c>
      <c r="F409" s="201">
        <v>77416.100000000006</v>
      </c>
      <c r="G409" s="201">
        <v>0</v>
      </c>
      <c r="H409" s="201">
        <v>0</v>
      </c>
      <c r="I409" s="201">
        <v>0</v>
      </c>
      <c r="J409" s="201">
        <v>0</v>
      </c>
      <c r="K409" s="201">
        <v>0</v>
      </c>
      <c r="L409" s="201">
        <v>0</v>
      </c>
      <c r="M409" s="202">
        <v>4547165.0999999996</v>
      </c>
      <c r="N409" s="201">
        <v>0</v>
      </c>
      <c r="O409" s="203">
        <v>4547165.0999999996</v>
      </c>
      <c r="P409" s="204" t="s">
        <v>1504</v>
      </c>
      <c r="Q409" s="204"/>
      <c r="R409" s="92"/>
    </row>
    <row r="410" spans="1:248" ht="12" customHeight="1">
      <c r="A410" s="69" t="s">
        <v>986</v>
      </c>
      <c r="B410" s="85" t="s">
        <v>987</v>
      </c>
      <c r="C410" s="90" t="s">
        <v>988</v>
      </c>
      <c r="D410" s="201">
        <v>8012034.0100000007</v>
      </c>
      <c r="E410" s="201">
        <v>1642629.0899999999</v>
      </c>
      <c r="F410" s="201">
        <v>428751.9</v>
      </c>
      <c r="G410" s="201">
        <v>0</v>
      </c>
      <c r="H410" s="201">
        <v>0</v>
      </c>
      <c r="I410" s="201">
        <v>0</v>
      </c>
      <c r="J410" s="201">
        <v>0</v>
      </c>
      <c r="K410" s="201">
        <v>0</v>
      </c>
      <c r="L410" s="201">
        <v>0</v>
      </c>
      <c r="M410" s="202">
        <v>10083415.000000002</v>
      </c>
      <c r="N410" s="201">
        <v>0</v>
      </c>
      <c r="O410" s="203">
        <v>10083415.000000002</v>
      </c>
      <c r="P410" s="204" t="s">
        <v>1504</v>
      </c>
      <c r="Q410" s="204"/>
      <c r="R410" s="92"/>
    </row>
    <row r="411" spans="1:248" ht="12" customHeight="1">
      <c r="A411" s="69" t="s">
        <v>989</v>
      </c>
      <c r="B411" s="85" t="s">
        <v>990</v>
      </c>
      <c r="C411" s="90" t="s">
        <v>991</v>
      </c>
      <c r="D411" s="201">
        <v>27944713.249999996</v>
      </c>
      <c r="E411" s="201">
        <v>7285738.6500000004</v>
      </c>
      <c r="F411" s="201">
        <v>2141797.12</v>
      </c>
      <c r="G411" s="201">
        <v>0</v>
      </c>
      <c r="H411" s="201">
        <v>0</v>
      </c>
      <c r="I411" s="201">
        <v>0</v>
      </c>
      <c r="J411" s="201">
        <v>97535.28</v>
      </c>
      <c r="K411" s="201">
        <v>0</v>
      </c>
      <c r="L411" s="201">
        <v>0</v>
      </c>
      <c r="M411" s="202">
        <v>37469784.299999997</v>
      </c>
      <c r="N411" s="201">
        <v>-6905.06</v>
      </c>
      <c r="O411" s="203">
        <v>37462879.239999995</v>
      </c>
      <c r="P411" s="204" t="s">
        <v>1504</v>
      </c>
      <c r="Q411" s="204"/>
      <c r="R411" s="92"/>
    </row>
    <row r="412" spans="1:248" ht="12" customHeight="1">
      <c r="A412" s="69" t="s">
        <v>992</v>
      </c>
      <c r="B412" s="85" t="s">
        <v>993</v>
      </c>
      <c r="C412" s="90" t="s">
        <v>994</v>
      </c>
      <c r="D412" s="201">
        <v>1739211.96</v>
      </c>
      <c r="E412" s="201">
        <v>909403.36</v>
      </c>
      <c r="F412" s="201">
        <v>8237.58</v>
      </c>
      <c r="G412" s="201">
        <v>0</v>
      </c>
      <c r="H412" s="201">
        <v>0</v>
      </c>
      <c r="I412" s="201">
        <v>0</v>
      </c>
      <c r="J412" s="201">
        <v>0</v>
      </c>
      <c r="K412" s="201">
        <v>0</v>
      </c>
      <c r="L412" s="201">
        <v>0</v>
      </c>
      <c r="M412" s="202">
        <v>2656852.9</v>
      </c>
      <c r="N412" s="201">
        <v>0</v>
      </c>
      <c r="O412" s="203">
        <v>2656852.9</v>
      </c>
      <c r="P412" s="204" t="s">
        <v>1504</v>
      </c>
      <c r="Q412" s="204"/>
      <c r="R412" s="92"/>
    </row>
    <row r="413" spans="1:248" ht="12" customHeight="1">
      <c r="A413" s="69" t="s">
        <v>995</v>
      </c>
      <c r="B413" s="85" t="s">
        <v>996</v>
      </c>
      <c r="C413" s="90" t="s">
        <v>997</v>
      </c>
      <c r="D413" s="201">
        <v>1677</v>
      </c>
      <c r="E413" s="201">
        <v>11493300.59</v>
      </c>
      <c r="F413" s="201">
        <v>0</v>
      </c>
      <c r="G413" s="201">
        <v>0</v>
      </c>
      <c r="H413" s="201">
        <v>0</v>
      </c>
      <c r="I413" s="201">
        <v>0</v>
      </c>
      <c r="J413" s="201">
        <v>0</v>
      </c>
      <c r="K413" s="201">
        <v>0</v>
      </c>
      <c r="L413" s="201">
        <v>0</v>
      </c>
      <c r="M413" s="202">
        <v>11494977.59</v>
      </c>
      <c r="N413" s="201">
        <v>0</v>
      </c>
      <c r="O413" s="203">
        <v>11494977.59</v>
      </c>
      <c r="P413" s="204" t="s">
        <v>1504</v>
      </c>
      <c r="Q413" s="204"/>
      <c r="R413" s="92"/>
    </row>
    <row r="414" spans="1:248" ht="12" customHeight="1">
      <c r="A414" s="69" t="s">
        <v>998</v>
      </c>
      <c r="B414" s="85" t="s">
        <v>999</v>
      </c>
      <c r="C414" s="90" t="s">
        <v>1000</v>
      </c>
      <c r="D414" s="201">
        <v>12097.25</v>
      </c>
      <c r="E414" s="201">
        <v>189694.02000000002</v>
      </c>
      <c r="F414" s="201">
        <v>0</v>
      </c>
      <c r="G414" s="201">
        <v>0</v>
      </c>
      <c r="H414" s="201">
        <v>73887.5</v>
      </c>
      <c r="I414" s="201">
        <v>0</v>
      </c>
      <c r="J414" s="201">
        <v>0</v>
      </c>
      <c r="K414" s="201">
        <v>0</v>
      </c>
      <c r="L414" s="201">
        <v>0</v>
      </c>
      <c r="M414" s="202">
        <v>275678.77</v>
      </c>
      <c r="N414" s="201">
        <v>0</v>
      </c>
      <c r="O414" s="203">
        <v>275678.77</v>
      </c>
      <c r="P414" s="204" t="s">
        <v>1504</v>
      </c>
      <c r="Q414" s="204"/>
      <c r="R414" s="92"/>
    </row>
    <row r="415" spans="1:248" ht="12" customHeight="1">
      <c r="A415" s="69" t="s">
        <v>1001</v>
      </c>
      <c r="B415" s="85" t="s">
        <v>1002</v>
      </c>
      <c r="C415" s="90" t="s">
        <v>1003</v>
      </c>
      <c r="D415" s="201">
        <v>3561836.15</v>
      </c>
      <c r="E415" s="201">
        <v>1543787.28</v>
      </c>
      <c r="F415" s="201">
        <v>163842.94</v>
      </c>
      <c r="G415" s="201">
        <v>0</v>
      </c>
      <c r="H415" s="201">
        <v>41390</v>
      </c>
      <c r="I415" s="201">
        <v>0</v>
      </c>
      <c r="J415" s="201">
        <v>0</v>
      </c>
      <c r="K415" s="201">
        <v>0</v>
      </c>
      <c r="L415" s="201">
        <v>0</v>
      </c>
      <c r="M415" s="202">
        <v>5310856.37</v>
      </c>
      <c r="N415" s="201">
        <v>0</v>
      </c>
      <c r="O415" s="203">
        <v>5310856.37</v>
      </c>
      <c r="P415" s="204" t="s">
        <v>1504</v>
      </c>
      <c r="Q415" s="204"/>
      <c r="R415" s="92"/>
    </row>
    <row r="416" spans="1:248" ht="12" customHeight="1">
      <c r="A416" s="69" t="s">
        <v>1004</v>
      </c>
      <c r="B416" s="85" t="s">
        <v>1005</v>
      </c>
      <c r="C416" s="90" t="s">
        <v>1006</v>
      </c>
      <c r="D416" s="201">
        <v>0</v>
      </c>
      <c r="E416" s="201">
        <v>9375.8799999999992</v>
      </c>
      <c r="F416" s="201">
        <v>0</v>
      </c>
      <c r="G416" s="201">
        <v>0</v>
      </c>
      <c r="H416" s="201">
        <v>0</v>
      </c>
      <c r="I416" s="201">
        <v>0</v>
      </c>
      <c r="J416" s="201">
        <v>0</v>
      </c>
      <c r="K416" s="201">
        <v>0</v>
      </c>
      <c r="L416" s="201">
        <v>0</v>
      </c>
      <c r="M416" s="202">
        <v>9375.8799999999992</v>
      </c>
      <c r="N416" s="201">
        <v>0</v>
      </c>
      <c r="O416" s="203">
        <v>9375.8799999999992</v>
      </c>
      <c r="P416" s="204" t="s">
        <v>1504</v>
      </c>
      <c r="Q416" s="204"/>
      <c r="R416" s="92"/>
    </row>
    <row r="417" spans="1:18" ht="12" customHeight="1">
      <c r="A417" s="69" t="s">
        <v>1007</v>
      </c>
      <c r="B417" s="85" t="s">
        <v>1008</v>
      </c>
      <c r="C417" s="89" t="s">
        <v>1009</v>
      </c>
      <c r="D417" s="201">
        <v>1658541.9</v>
      </c>
      <c r="E417" s="201">
        <v>191501.56</v>
      </c>
      <c r="F417" s="201">
        <v>54457.98</v>
      </c>
      <c r="G417" s="201">
        <v>0</v>
      </c>
      <c r="H417" s="201">
        <v>0</v>
      </c>
      <c r="I417" s="201">
        <v>0</v>
      </c>
      <c r="J417" s="201">
        <v>5634.9</v>
      </c>
      <c r="K417" s="201">
        <v>0</v>
      </c>
      <c r="L417" s="201">
        <v>0</v>
      </c>
      <c r="M417" s="202">
        <v>1910136.3399999999</v>
      </c>
      <c r="N417" s="201">
        <v>0</v>
      </c>
      <c r="O417" s="203">
        <v>1910136.3399999999</v>
      </c>
      <c r="P417" s="204" t="s">
        <v>1504</v>
      </c>
      <c r="Q417" s="204"/>
      <c r="R417" s="92"/>
    </row>
    <row r="418" spans="1:18" ht="12" customHeight="1">
      <c r="A418" s="69" t="s">
        <v>1010</v>
      </c>
      <c r="B418" s="85" t="s">
        <v>1011</v>
      </c>
      <c r="C418" s="90" t="s">
        <v>1012</v>
      </c>
      <c r="D418" s="201">
        <v>88795496.669999972</v>
      </c>
      <c r="E418" s="201">
        <v>6378868.4299999997</v>
      </c>
      <c r="F418" s="201">
        <v>989997.3899999999</v>
      </c>
      <c r="G418" s="201">
        <v>14381.06</v>
      </c>
      <c r="H418" s="201">
        <v>0</v>
      </c>
      <c r="I418" s="201">
        <v>0</v>
      </c>
      <c r="J418" s="201">
        <v>224043.87</v>
      </c>
      <c r="K418" s="201">
        <v>0</v>
      </c>
      <c r="L418" s="201">
        <v>0</v>
      </c>
      <c r="M418" s="202">
        <v>96402787.419999972</v>
      </c>
      <c r="N418" s="201">
        <v>-527.74</v>
      </c>
      <c r="O418" s="203">
        <v>96402259.679999977</v>
      </c>
      <c r="P418" s="204" t="s">
        <v>1504</v>
      </c>
      <c r="Q418" s="204"/>
      <c r="R418" s="92"/>
    </row>
    <row r="419" spans="1:18" ht="12" customHeight="1">
      <c r="A419" s="69" t="s">
        <v>1013</v>
      </c>
      <c r="B419" s="85" t="s">
        <v>1014</v>
      </c>
      <c r="C419" s="90" t="s">
        <v>1015</v>
      </c>
      <c r="D419" s="201">
        <v>0</v>
      </c>
      <c r="E419" s="201">
        <v>0</v>
      </c>
      <c r="F419" s="201">
        <v>0</v>
      </c>
      <c r="G419" s="201">
        <v>0</v>
      </c>
      <c r="H419" s="201">
        <v>0</v>
      </c>
      <c r="I419" s="201">
        <v>0</v>
      </c>
      <c r="J419" s="201">
        <v>0</v>
      </c>
      <c r="K419" s="201">
        <v>0</v>
      </c>
      <c r="L419" s="201">
        <v>0</v>
      </c>
      <c r="M419" s="202">
        <v>0</v>
      </c>
      <c r="N419" s="201">
        <v>0</v>
      </c>
      <c r="O419" s="203">
        <v>0</v>
      </c>
      <c r="P419" s="204" t="s">
        <v>1504</v>
      </c>
      <c r="Q419" s="204"/>
      <c r="R419" s="92"/>
    </row>
    <row r="420" spans="1:18" ht="12" customHeight="1">
      <c r="A420" s="69" t="s">
        <v>1016</v>
      </c>
      <c r="B420" s="85" t="s">
        <v>1017</v>
      </c>
      <c r="C420" s="90" t="s">
        <v>1018</v>
      </c>
      <c r="D420" s="201">
        <v>91414384.979999989</v>
      </c>
      <c r="E420" s="201">
        <v>7099920.4499999993</v>
      </c>
      <c r="F420" s="201">
        <v>1254478.3500000001</v>
      </c>
      <c r="G420" s="201">
        <v>16283.45</v>
      </c>
      <c r="H420" s="201">
        <v>0</v>
      </c>
      <c r="I420" s="201">
        <v>0</v>
      </c>
      <c r="J420" s="201">
        <v>272705.34999999998</v>
      </c>
      <c r="K420" s="201">
        <v>0</v>
      </c>
      <c r="L420" s="201">
        <v>0</v>
      </c>
      <c r="M420" s="202">
        <v>100057772.57999998</v>
      </c>
      <c r="N420" s="201">
        <v>-473.45</v>
      </c>
      <c r="O420" s="203">
        <v>100057299.12999998</v>
      </c>
      <c r="P420" s="204" t="s">
        <v>1504</v>
      </c>
      <c r="Q420" s="204"/>
      <c r="R420" s="92"/>
    </row>
    <row r="421" spans="1:18" ht="12" customHeight="1">
      <c r="B421" s="85" t="s">
        <v>1019</v>
      </c>
      <c r="C421" s="90" t="s">
        <v>1020</v>
      </c>
      <c r="D421" s="201">
        <v>158841934.07000002</v>
      </c>
      <c r="E421" s="201">
        <v>7884.83</v>
      </c>
      <c r="F421" s="201">
        <v>37882.120000000003</v>
      </c>
      <c r="G421" s="201">
        <v>0</v>
      </c>
      <c r="H421" s="201">
        <v>0</v>
      </c>
      <c r="I421" s="201">
        <v>0</v>
      </c>
      <c r="J421" s="201">
        <v>0</v>
      </c>
      <c r="K421" s="201">
        <v>0</v>
      </c>
      <c r="L421" s="201">
        <v>0</v>
      </c>
      <c r="M421" s="202">
        <v>158887701.02000004</v>
      </c>
      <c r="N421" s="201">
        <v>0</v>
      </c>
      <c r="O421" s="203">
        <v>158887701.02000004</v>
      </c>
      <c r="P421" s="204" t="s">
        <v>1504</v>
      </c>
      <c r="Q421" s="204"/>
      <c r="R421" s="92"/>
    </row>
    <row r="422" spans="1:18" ht="12" customHeight="1">
      <c r="A422" s="69" t="s">
        <v>1021</v>
      </c>
      <c r="B422" s="85" t="s">
        <v>1022</v>
      </c>
      <c r="C422" s="89" t="s">
        <v>1023</v>
      </c>
      <c r="D422" s="201">
        <v>11328586.029999999</v>
      </c>
      <c r="E422" s="201">
        <v>746029.49</v>
      </c>
      <c r="F422" s="201">
        <v>72068.759999999995</v>
      </c>
      <c r="G422" s="201">
        <v>0</v>
      </c>
      <c r="H422" s="201">
        <v>0</v>
      </c>
      <c r="I422" s="201">
        <v>0</v>
      </c>
      <c r="J422" s="201">
        <v>-2715.05</v>
      </c>
      <c r="K422" s="201">
        <v>0</v>
      </c>
      <c r="L422" s="201">
        <v>0</v>
      </c>
      <c r="M422" s="202">
        <v>12143969.229999999</v>
      </c>
      <c r="N422" s="201">
        <v>0</v>
      </c>
      <c r="O422" s="203">
        <v>12143969.229999999</v>
      </c>
      <c r="P422" s="204" t="s">
        <v>1504</v>
      </c>
      <c r="Q422" s="204"/>
      <c r="R422" s="92"/>
    </row>
    <row r="423" spans="1:18" ht="12" customHeight="1">
      <c r="A423" s="69" t="s">
        <v>1024</v>
      </c>
      <c r="B423" s="85" t="s">
        <v>1025</v>
      </c>
      <c r="C423" s="90" t="s">
        <v>1026</v>
      </c>
      <c r="D423" s="201">
        <v>1161626.17</v>
      </c>
      <c r="E423" s="201">
        <v>21338.3</v>
      </c>
      <c r="F423" s="201">
        <v>827.73</v>
      </c>
      <c r="G423" s="201">
        <v>0</v>
      </c>
      <c r="H423" s="201">
        <v>0</v>
      </c>
      <c r="I423" s="201">
        <v>0</v>
      </c>
      <c r="J423" s="201">
        <v>0</v>
      </c>
      <c r="K423" s="201">
        <v>0</v>
      </c>
      <c r="L423" s="201">
        <v>0</v>
      </c>
      <c r="M423" s="202">
        <v>1183792.2</v>
      </c>
      <c r="N423" s="201">
        <v>0</v>
      </c>
      <c r="O423" s="203">
        <v>1183792.2</v>
      </c>
      <c r="P423" s="204" t="s">
        <v>1504</v>
      </c>
      <c r="Q423" s="204"/>
      <c r="R423" s="92"/>
    </row>
    <row r="424" spans="1:18" ht="12" customHeight="1">
      <c r="A424" s="69" t="s">
        <v>1027</v>
      </c>
      <c r="B424" s="85" t="s">
        <v>1028</v>
      </c>
      <c r="C424" s="90" t="s">
        <v>1029</v>
      </c>
      <c r="D424" s="201">
        <v>3239827.2299999995</v>
      </c>
      <c r="E424" s="201">
        <v>340832.80000000005</v>
      </c>
      <c r="F424" s="201">
        <v>23726.98</v>
      </c>
      <c r="G424" s="201">
        <v>0</v>
      </c>
      <c r="H424" s="201">
        <v>0</v>
      </c>
      <c r="I424" s="201">
        <v>0</v>
      </c>
      <c r="J424" s="201">
        <v>0</v>
      </c>
      <c r="K424" s="201">
        <v>0</v>
      </c>
      <c r="L424" s="201">
        <v>0</v>
      </c>
      <c r="M424" s="202">
        <v>3604387.0099999993</v>
      </c>
      <c r="N424" s="201">
        <v>0</v>
      </c>
      <c r="O424" s="203">
        <v>3604387.0099999993</v>
      </c>
      <c r="P424" s="204" t="s">
        <v>1504</v>
      </c>
      <c r="Q424" s="204"/>
      <c r="R424" s="92"/>
    </row>
    <row r="425" spans="1:18" ht="12" customHeight="1">
      <c r="B425" s="87" t="s">
        <v>907</v>
      </c>
      <c r="C425" s="89" t="s">
        <v>1374</v>
      </c>
      <c r="D425" s="201">
        <v>139817.76999999999</v>
      </c>
      <c r="E425" s="201">
        <v>16849.98</v>
      </c>
      <c r="F425" s="201">
        <v>0</v>
      </c>
      <c r="G425" s="201">
        <v>0</v>
      </c>
      <c r="H425" s="201">
        <v>0</v>
      </c>
      <c r="I425" s="201">
        <v>0</v>
      </c>
      <c r="J425" s="201">
        <v>0</v>
      </c>
      <c r="K425" s="201">
        <v>0</v>
      </c>
      <c r="L425" s="201">
        <v>0</v>
      </c>
      <c r="M425" s="202">
        <v>156667.75</v>
      </c>
      <c r="N425" s="201">
        <v>0</v>
      </c>
      <c r="O425" s="203">
        <v>156667.75</v>
      </c>
      <c r="P425" s="204" t="s">
        <v>1504</v>
      </c>
      <c r="Q425" s="204"/>
      <c r="R425" s="92"/>
    </row>
    <row r="426" spans="1:18" ht="12" customHeight="1">
      <c r="A426" s="69" t="s">
        <v>1030</v>
      </c>
      <c r="B426" s="85" t="s">
        <v>1031</v>
      </c>
      <c r="C426" s="89" t="s">
        <v>1032</v>
      </c>
      <c r="D426" s="201">
        <v>7791053.1099999994</v>
      </c>
      <c r="E426" s="201">
        <v>0</v>
      </c>
      <c r="F426" s="201">
        <v>0</v>
      </c>
      <c r="G426" s="201">
        <v>0</v>
      </c>
      <c r="H426" s="201">
        <v>0</v>
      </c>
      <c r="I426" s="201">
        <v>0</v>
      </c>
      <c r="J426" s="201">
        <v>0</v>
      </c>
      <c r="K426" s="201">
        <v>0</v>
      </c>
      <c r="L426" s="201">
        <v>0</v>
      </c>
      <c r="M426" s="202">
        <v>7791053.1099999994</v>
      </c>
      <c r="N426" s="201">
        <v>0</v>
      </c>
      <c r="O426" s="203">
        <v>7791053.1099999994</v>
      </c>
      <c r="P426" s="204" t="s">
        <v>1504</v>
      </c>
      <c r="Q426" s="204"/>
      <c r="R426" s="92"/>
    </row>
    <row r="427" spans="1:18" ht="12" customHeight="1">
      <c r="A427" s="69" t="s">
        <v>1033</v>
      </c>
      <c r="B427" s="85" t="s">
        <v>1034</v>
      </c>
      <c r="C427" s="89" t="s">
        <v>1035</v>
      </c>
      <c r="D427" s="201">
        <v>0</v>
      </c>
      <c r="E427" s="201">
        <v>0</v>
      </c>
      <c r="F427" s="201">
        <v>0</v>
      </c>
      <c r="G427" s="201">
        <v>0</v>
      </c>
      <c r="H427" s="201">
        <v>0</v>
      </c>
      <c r="I427" s="201">
        <v>0</v>
      </c>
      <c r="J427" s="201">
        <v>0</v>
      </c>
      <c r="K427" s="201">
        <v>0</v>
      </c>
      <c r="L427" s="201">
        <v>0</v>
      </c>
      <c r="M427" s="202">
        <v>0</v>
      </c>
      <c r="N427" s="201">
        <v>0</v>
      </c>
      <c r="O427" s="203">
        <v>0</v>
      </c>
      <c r="P427" s="204" t="s">
        <v>1504</v>
      </c>
      <c r="Q427" s="204"/>
      <c r="R427" s="92"/>
    </row>
    <row r="428" spans="1:18" ht="12" customHeight="1">
      <c r="A428" s="69" t="s">
        <v>1036</v>
      </c>
      <c r="B428" s="94" t="s">
        <v>1037</v>
      </c>
      <c r="C428" s="95" t="s">
        <v>1038</v>
      </c>
      <c r="D428" s="201">
        <v>7788421.0800000001</v>
      </c>
      <c r="E428" s="201">
        <v>443491.08999999997</v>
      </c>
      <c r="F428" s="201">
        <v>106480.41</v>
      </c>
      <c r="G428" s="201">
        <v>0</v>
      </c>
      <c r="H428" s="201">
        <v>0</v>
      </c>
      <c r="I428" s="201">
        <v>0</v>
      </c>
      <c r="J428" s="201">
        <v>0</v>
      </c>
      <c r="K428" s="201">
        <v>0</v>
      </c>
      <c r="L428" s="201">
        <v>0</v>
      </c>
      <c r="M428" s="202">
        <v>8338392.5800000001</v>
      </c>
      <c r="N428" s="201">
        <v>0</v>
      </c>
      <c r="O428" s="203">
        <v>8338392.5800000001</v>
      </c>
      <c r="P428" s="204" t="s">
        <v>1504</v>
      </c>
      <c r="Q428" s="204"/>
      <c r="R428" s="92"/>
    </row>
    <row r="429" spans="1:18" s="66" customFormat="1" ht="12" customHeight="1">
      <c r="A429" s="69" t="s">
        <v>1039</v>
      </c>
      <c r="B429" s="85" t="s">
        <v>1040</v>
      </c>
      <c r="C429" s="89" t="s">
        <v>1041</v>
      </c>
      <c r="D429" s="201">
        <v>144775442.14000002</v>
      </c>
      <c r="E429" s="201">
        <v>11305153.610000001</v>
      </c>
      <c r="F429" s="201">
        <v>1913391.1900000002</v>
      </c>
      <c r="G429" s="201">
        <v>39686.230000000003</v>
      </c>
      <c r="H429" s="201">
        <v>0</v>
      </c>
      <c r="I429" s="201">
        <v>0</v>
      </c>
      <c r="J429" s="201">
        <v>393510.21</v>
      </c>
      <c r="K429" s="201">
        <v>0</v>
      </c>
      <c r="L429" s="201">
        <v>0</v>
      </c>
      <c r="M429" s="202">
        <v>158427183.38000003</v>
      </c>
      <c r="N429" s="201">
        <v>0</v>
      </c>
      <c r="O429" s="203">
        <v>158427183.38000003</v>
      </c>
      <c r="P429" s="204" t="s">
        <v>1504</v>
      </c>
      <c r="Q429" s="204"/>
      <c r="R429" s="92"/>
    </row>
    <row r="430" spans="1:18" s="66" customFormat="1" ht="12" customHeight="1">
      <c r="A430" s="69" t="s">
        <v>1042</v>
      </c>
      <c r="B430" s="85" t="s">
        <v>1043</v>
      </c>
      <c r="C430" s="89" t="s">
        <v>1044</v>
      </c>
      <c r="D430" s="201">
        <v>2380115.9100000006</v>
      </c>
      <c r="E430" s="201">
        <v>190925.63</v>
      </c>
      <c r="F430" s="201">
        <v>22155.77</v>
      </c>
      <c r="G430" s="201">
        <v>373.58</v>
      </c>
      <c r="H430" s="201">
        <v>0</v>
      </c>
      <c r="I430" s="201">
        <v>0</v>
      </c>
      <c r="J430" s="201">
        <v>6562.1500000000005</v>
      </c>
      <c r="K430" s="201">
        <v>0</v>
      </c>
      <c r="L430" s="201">
        <v>0</v>
      </c>
      <c r="M430" s="202">
        <v>2600133.0400000005</v>
      </c>
      <c r="N430" s="201">
        <v>0</v>
      </c>
      <c r="O430" s="203">
        <v>2600133.0400000005</v>
      </c>
      <c r="P430" s="204" t="s">
        <v>1504</v>
      </c>
      <c r="Q430" s="204"/>
      <c r="R430" s="92"/>
    </row>
    <row r="431" spans="1:18" s="66" customFormat="1" ht="12" customHeight="1">
      <c r="A431" s="69" t="s">
        <v>1045</v>
      </c>
      <c r="B431" s="85" t="s">
        <v>1046</v>
      </c>
      <c r="C431" s="89" t="s">
        <v>1047</v>
      </c>
      <c r="D431" s="201">
        <v>3327845.0399999991</v>
      </c>
      <c r="E431" s="201">
        <v>238426.95999999996</v>
      </c>
      <c r="F431" s="201">
        <v>43903.979999999996</v>
      </c>
      <c r="G431" s="201">
        <v>515.27</v>
      </c>
      <c r="H431" s="201">
        <v>0</v>
      </c>
      <c r="I431" s="201">
        <v>0</v>
      </c>
      <c r="J431" s="201">
        <v>4529.9900000000007</v>
      </c>
      <c r="K431" s="201">
        <v>0</v>
      </c>
      <c r="L431" s="201">
        <v>0</v>
      </c>
      <c r="M431" s="202">
        <v>3615221.2399999993</v>
      </c>
      <c r="N431" s="201">
        <v>0</v>
      </c>
      <c r="O431" s="203">
        <v>3615221.2399999993</v>
      </c>
      <c r="P431" s="204" t="s">
        <v>1504</v>
      </c>
      <c r="Q431" s="204"/>
      <c r="R431" s="92"/>
    </row>
    <row r="432" spans="1:18" s="66" customFormat="1" ht="12" customHeight="1">
      <c r="A432" s="69" t="s">
        <v>1048</v>
      </c>
      <c r="B432" s="85" t="s">
        <v>1049</v>
      </c>
      <c r="C432" s="89" t="s">
        <v>1050</v>
      </c>
      <c r="D432" s="201">
        <v>968431.03999999992</v>
      </c>
      <c r="E432" s="201">
        <v>83525.56</v>
      </c>
      <c r="F432" s="201">
        <v>7219.51</v>
      </c>
      <c r="G432" s="201">
        <v>0</v>
      </c>
      <c r="H432" s="201">
        <v>0</v>
      </c>
      <c r="I432" s="201">
        <v>0</v>
      </c>
      <c r="J432" s="201">
        <v>1101.8</v>
      </c>
      <c r="K432" s="201">
        <v>0</v>
      </c>
      <c r="L432" s="201">
        <v>0</v>
      </c>
      <c r="M432" s="202">
        <v>1060277.9099999999</v>
      </c>
      <c r="N432" s="201">
        <v>0</v>
      </c>
      <c r="O432" s="203">
        <v>1060277.9099999999</v>
      </c>
      <c r="P432" s="204" t="s">
        <v>1504</v>
      </c>
      <c r="Q432" s="204"/>
      <c r="R432" s="92"/>
    </row>
    <row r="433" spans="1:18" s="66" customFormat="1" ht="12" customHeight="1">
      <c r="A433" s="69" t="s">
        <v>1051</v>
      </c>
      <c r="B433" s="85" t="s">
        <v>1052</v>
      </c>
      <c r="C433" s="89" t="s">
        <v>1053</v>
      </c>
      <c r="D433" s="201">
        <v>214977.48</v>
      </c>
      <c r="E433" s="201">
        <v>14991.88</v>
      </c>
      <c r="F433" s="201">
        <v>1604.48</v>
      </c>
      <c r="G433" s="201">
        <v>0</v>
      </c>
      <c r="H433" s="201">
        <v>0</v>
      </c>
      <c r="I433" s="201">
        <v>0</v>
      </c>
      <c r="J433" s="201">
        <v>11.7</v>
      </c>
      <c r="K433" s="201">
        <v>0</v>
      </c>
      <c r="L433" s="201">
        <v>0</v>
      </c>
      <c r="M433" s="202">
        <v>231585.54000000004</v>
      </c>
      <c r="N433" s="201">
        <v>0</v>
      </c>
      <c r="O433" s="203">
        <v>231585.54000000004</v>
      </c>
      <c r="P433" s="204" t="s">
        <v>1504</v>
      </c>
      <c r="Q433" s="204"/>
      <c r="R433" s="92"/>
    </row>
    <row r="434" spans="1:18" ht="12" customHeight="1">
      <c r="A434" s="69" t="s">
        <v>1054</v>
      </c>
      <c r="B434" s="85" t="s">
        <v>1055</v>
      </c>
      <c r="C434" s="89" t="s">
        <v>1056</v>
      </c>
      <c r="D434" s="201">
        <v>3561445.3900000006</v>
      </c>
      <c r="E434" s="201">
        <v>26141.899999999998</v>
      </c>
      <c r="F434" s="201">
        <v>6652.32</v>
      </c>
      <c r="G434" s="201">
        <v>0</v>
      </c>
      <c r="H434" s="201">
        <v>0</v>
      </c>
      <c r="I434" s="201">
        <v>0</v>
      </c>
      <c r="J434" s="201">
        <v>3630.85</v>
      </c>
      <c r="K434" s="201">
        <v>0</v>
      </c>
      <c r="L434" s="201">
        <v>0</v>
      </c>
      <c r="M434" s="202">
        <v>3597870.4600000004</v>
      </c>
      <c r="N434" s="201">
        <v>-109870.22</v>
      </c>
      <c r="O434" s="203">
        <v>3488000.24</v>
      </c>
      <c r="P434" s="204" t="s">
        <v>1504</v>
      </c>
      <c r="Q434" s="204"/>
      <c r="R434" s="92"/>
    </row>
    <row r="435" spans="1:18" ht="12" customHeight="1">
      <c r="A435" s="69" t="s">
        <v>1057</v>
      </c>
      <c r="B435" s="85" t="s">
        <v>1058</v>
      </c>
      <c r="C435" s="89" t="s">
        <v>1059</v>
      </c>
      <c r="D435" s="201">
        <v>0</v>
      </c>
      <c r="E435" s="201">
        <v>0</v>
      </c>
      <c r="F435" s="201">
        <v>0</v>
      </c>
      <c r="G435" s="201">
        <v>0</v>
      </c>
      <c r="H435" s="201">
        <v>0</v>
      </c>
      <c r="I435" s="201">
        <v>0</v>
      </c>
      <c r="J435" s="201">
        <v>0</v>
      </c>
      <c r="K435" s="201">
        <v>0</v>
      </c>
      <c r="L435" s="201">
        <v>0</v>
      </c>
      <c r="M435" s="202">
        <v>0</v>
      </c>
      <c r="N435" s="201">
        <v>0</v>
      </c>
      <c r="O435" s="203">
        <v>0</v>
      </c>
      <c r="P435" s="204" t="s">
        <v>1504</v>
      </c>
      <c r="Q435" s="204"/>
      <c r="R435" s="92"/>
    </row>
    <row r="436" spans="1:18" ht="12" customHeight="1">
      <c r="B436" s="104"/>
      <c r="C436" s="90"/>
      <c r="D436" s="216"/>
      <c r="E436" s="216"/>
      <c r="F436" s="216"/>
      <c r="G436" s="216"/>
      <c r="H436" s="216"/>
      <c r="I436" s="216"/>
      <c r="J436" s="216"/>
      <c r="K436" s="216"/>
      <c r="L436" s="216"/>
      <c r="M436" s="216"/>
      <c r="N436" s="216"/>
      <c r="O436" s="216"/>
      <c r="P436" s="204"/>
      <c r="Q436" s="204"/>
      <c r="R436" s="92"/>
    </row>
    <row r="437" spans="1:18" ht="12" customHeight="1">
      <c r="B437" s="97" t="s">
        <v>1060</v>
      </c>
      <c r="C437" s="90"/>
      <c r="D437" s="217">
        <v>1902976250.2000005</v>
      </c>
      <c r="E437" s="217">
        <v>134642747.08000001</v>
      </c>
      <c r="F437" s="217">
        <v>20087777.650000006</v>
      </c>
      <c r="G437" s="217">
        <v>263968.83000000007</v>
      </c>
      <c r="H437" s="217">
        <v>115277.5</v>
      </c>
      <c r="I437" s="217">
        <v>0</v>
      </c>
      <c r="J437" s="217">
        <v>4071999.98</v>
      </c>
      <c r="K437" s="217">
        <v>0</v>
      </c>
      <c r="L437" s="217">
        <v>0</v>
      </c>
      <c r="M437" s="217">
        <v>2062158021.2399998</v>
      </c>
      <c r="N437" s="217">
        <v>-123366.22</v>
      </c>
      <c r="O437" s="217">
        <v>2062034655.0199997</v>
      </c>
      <c r="P437" s="204"/>
      <c r="Q437" s="204"/>
      <c r="R437" s="92"/>
    </row>
    <row r="438" spans="1:18" ht="12" customHeight="1">
      <c r="B438" s="104"/>
      <c r="C438" s="90"/>
      <c r="D438" s="218"/>
      <c r="E438" s="218"/>
      <c r="F438" s="218"/>
      <c r="G438" s="218"/>
      <c r="H438" s="218"/>
      <c r="I438" s="218"/>
      <c r="J438" s="218"/>
      <c r="K438" s="218"/>
      <c r="L438" s="218"/>
      <c r="M438" s="233"/>
      <c r="N438" s="218"/>
      <c r="O438" s="237"/>
      <c r="P438" s="204"/>
      <c r="Q438" s="204"/>
      <c r="R438" s="92"/>
    </row>
    <row r="439" spans="1:18" ht="12" customHeight="1">
      <c r="B439" s="109" t="s">
        <v>1061</v>
      </c>
      <c r="C439" s="99"/>
      <c r="D439" s="220"/>
      <c r="E439" s="220"/>
      <c r="F439" s="220"/>
      <c r="G439" s="220"/>
      <c r="H439" s="220"/>
      <c r="I439" s="220"/>
      <c r="J439" s="220"/>
      <c r="K439" s="220"/>
      <c r="L439" s="220"/>
      <c r="M439" s="202"/>
      <c r="N439" s="220"/>
      <c r="O439" s="238"/>
      <c r="P439" s="204"/>
      <c r="Q439" s="204"/>
      <c r="R439" s="92"/>
    </row>
    <row r="440" spans="1:18" ht="12" customHeight="1">
      <c r="B440" s="112"/>
      <c r="C440" s="83"/>
      <c r="D440" s="220"/>
      <c r="E440" s="220"/>
      <c r="F440" s="220"/>
      <c r="G440" s="220"/>
      <c r="H440" s="220"/>
      <c r="I440" s="220"/>
      <c r="J440" s="220"/>
      <c r="K440" s="220"/>
      <c r="L440" s="220"/>
      <c r="M440" s="202"/>
      <c r="N440" s="220"/>
      <c r="O440" s="238"/>
      <c r="P440" s="204"/>
      <c r="Q440" s="204"/>
      <c r="R440" s="92"/>
    </row>
    <row r="441" spans="1:18" ht="12" customHeight="1">
      <c r="B441" s="85" t="s">
        <v>1062</v>
      </c>
      <c r="C441" s="88" t="s">
        <v>1063</v>
      </c>
      <c r="D441" s="201">
        <v>0</v>
      </c>
      <c r="E441" s="201">
        <v>0</v>
      </c>
      <c r="F441" s="201">
        <v>0</v>
      </c>
      <c r="G441" s="201">
        <v>0</v>
      </c>
      <c r="H441" s="201">
        <v>0</v>
      </c>
      <c r="I441" s="201">
        <v>0</v>
      </c>
      <c r="J441" s="201">
        <v>0</v>
      </c>
      <c r="K441" s="201">
        <v>0</v>
      </c>
      <c r="L441" s="201">
        <v>0</v>
      </c>
      <c r="M441" s="202">
        <v>0</v>
      </c>
      <c r="N441" s="201">
        <v>0</v>
      </c>
      <c r="O441" s="238">
        <v>0</v>
      </c>
      <c r="P441" s="204"/>
      <c r="Q441" s="204"/>
      <c r="R441" s="92"/>
    </row>
    <row r="442" spans="1:18" ht="12" customHeight="1">
      <c r="A442" s="69" t="s">
        <v>1064</v>
      </c>
      <c r="B442" s="85" t="s">
        <v>1065</v>
      </c>
      <c r="C442" s="90" t="s">
        <v>1066</v>
      </c>
      <c r="D442" s="201">
        <v>8651970.6200000029</v>
      </c>
      <c r="E442" s="201">
        <v>9487057.9500000011</v>
      </c>
      <c r="F442" s="201">
        <v>675895.64999999991</v>
      </c>
      <c r="G442" s="201">
        <v>0</v>
      </c>
      <c r="H442" s="201">
        <v>11672.24</v>
      </c>
      <c r="I442" s="201">
        <v>0</v>
      </c>
      <c r="J442" s="201">
        <v>356228.18</v>
      </c>
      <c r="K442" s="201">
        <v>0</v>
      </c>
      <c r="L442" s="201">
        <v>-124106</v>
      </c>
      <c r="M442" s="202">
        <v>19058718.640000001</v>
      </c>
      <c r="N442" s="201">
        <v>-363</v>
      </c>
      <c r="O442" s="238">
        <v>19058355.640000001</v>
      </c>
      <c r="P442" s="204" t="s">
        <v>1505</v>
      </c>
      <c r="Q442" s="204"/>
      <c r="R442" s="92"/>
    </row>
    <row r="443" spans="1:18" ht="12" customHeight="1">
      <c r="A443" s="69" t="s">
        <v>1067</v>
      </c>
      <c r="B443" s="85" t="s">
        <v>1068</v>
      </c>
      <c r="C443" s="90" t="s">
        <v>1069</v>
      </c>
      <c r="D443" s="201">
        <v>1960719.9900000002</v>
      </c>
      <c r="E443" s="201">
        <v>200896.43</v>
      </c>
      <c r="F443" s="201">
        <v>864531.01</v>
      </c>
      <c r="G443" s="201">
        <v>0</v>
      </c>
      <c r="H443" s="201">
        <v>69</v>
      </c>
      <c r="I443" s="201">
        <v>0</v>
      </c>
      <c r="J443" s="201">
        <v>44784.19</v>
      </c>
      <c r="K443" s="201">
        <v>0</v>
      </c>
      <c r="L443" s="201">
        <v>-1500</v>
      </c>
      <c r="M443" s="202">
        <v>3069500.6200000006</v>
      </c>
      <c r="N443" s="201">
        <v>-4946</v>
      </c>
      <c r="O443" s="238">
        <v>3064554.6200000006</v>
      </c>
      <c r="P443" s="204" t="s">
        <v>1505</v>
      </c>
      <c r="Q443" s="204"/>
      <c r="R443" s="92"/>
    </row>
    <row r="444" spans="1:18" ht="12" customHeight="1">
      <c r="A444" s="69" t="s">
        <v>1070</v>
      </c>
      <c r="B444" s="85" t="s">
        <v>1071</v>
      </c>
      <c r="C444" s="90" t="s">
        <v>1072</v>
      </c>
      <c r="D444" s="201">
        <v>9795777.2299999986</v>
      </c>
      <c r="E444" s="201">
        <v>255343.04</v>
      </c>
      <c r="F444" s="201">
        <v>105714.61</v>
      </c>
      <c r="G444" s="201">
        <v>0</v>
      </c>
      <c r="H444" s="201">
        <v>0</v>
      </c>
      <c r="I444" s="201">
        <v>0</v>
      </c>
      <c r="J444" s="201">
        <v>130730.78</v>
      </c>
      <c r="K444" s="201">
        <v>0</v>
      </c>
      <c r="L444" s="201">
        <v>0</v>
      </c>
      <c r="M444" s="202">
        <v>10287565.659999996</v>
      </c>
      <c r="N444" s="201">
        <v>0</v>
      </c>
      <c r="O444" s="238">
        <v>10287565.659999996</v>
      </c>
      <c r="P444" s="204" t="s">
        <v>1506</v>
      </c>
      <c r="Q444" s="204"/>
      <c r="R444" s="92"/>
    </row>
    <row r="445" spans="1:18" ht="12" customHeight="1">
      <c r="A445" s="69" t="s">
        <v>1073</v>
      </c>
      <c r="B445" s="85" t="s">
        <v>1074</v>
      </c>
      <c r="C445" s="90" t="s">
        <v>1075</v>
      </c>
      <c r="D445" s="201">
        <v>4357708.5999999996</v>
      </c>
      <c r="E445" s="201">
        <v>1105652.4099999999</v>
      </c>
      <c r="F445" s="201">
        <v>203567.22000000006</v>
      </c>
      <c r="G445" s="201">
        <v>0</v>
      </c>
      <c r="H445" s="201">
        <v>0</v>
      </c>
      <c r="I445" s="201">
        <v>0</v>
      </c>
      <c r="J445" s="201">
        <v>1233.48</v>
      </c>
      <c r="K445" s="201">
        <v>0</v>
      </c>
      <c r="L445" s="201">
        <v>0</v>
      </c>
      <c r="M445" s="202">
        <v>5668161.71</v>
      </c>
      <c r="N445" s="201">
        <v>-450584.54</v>
      </c>
      <c r="O445" s="238">
        <v>5217577.17</v>
      </c>
      <c r="P445" s="204" t="s">
        <v>1505</v>
      </c>
      <c r="Q445" s="204"/>
      <c r="R445" s="92"/>
    </row>
    <row r="446" spans="1:18" ht="12" customHeight="1">
      <c r="A446" s="69" t="s">
        <v>1076</v>
      </c>
      <c r="B446" s="85" t="s">
        <v>1077</v>
      </c>
      <c r="C446" s="90" t="s">
        <v>1078</v>
      </c>
      <c r="D446" s="201">
        <v>42707839</v>
      </c>
      <c r="E446" s="201">
        <v>1085904.54</v>
      </c>
      <c r="F446" s="201">
        <v>1162489.82</v>
      </c>
      <c r="G446" s="201">
        <v>0</v>
      </c>
      <c r="H446" s="201">
        <v>0</v>
      </c>
      <c r="I446" s="201">
        <v>0</v>
      </c>
      <c r="J446" s="201">
        <v>10400992.839999996</v>
      </c>
      <c r="K446" s="201">
        <v>0</v>
      </c>
      <c r="L446" s="201">
        <v>-121036</v>
      </c>
      <c r="M446" s="202">
        <v>55236190.199999996</v>
      </c>
      <c r="N446" s="201">
        <v>-55349.1</v>
      </c>
      <c r="O446" s="238">
        <v>55180841.099999994</v>
      </c>
      <c r="P446" s="204" t="s">
        <v>1505</v>
      </c>
      <c r="Q446" s="204"/>
      <c r="R446" s="92"/>
    </row>
    <row r="447" spans="1:18" ht="12" customHeight="1">
      <c r="A447" s="69" t="s">
        <v>1079</v>
      </c>
      <c r="B447" s="87" t="s">
        <v>1375</v>
      </c>
      <c r="C447" s="89" t="s">
        <v>1080</v>
      </c>
      <c r="D447" s="201">
        <v>10967632.229999999</v>
      </c>
      <c r="E447" s="201">
        <v>3399189.1200000006</v>
      </c>
      <c r="F447" s="201">
        <v>2288938.66</v>
      </c>
      <c r="G447" s="201">
        <v>0</v>
      </c>
      <c r="H447" s="201">
        <v>1500</v>
      </c>
      <c r="I447" s="201">
        <v>0</v>
      </c>
      <c r="J447" s="201">
        <v>931942.81</v>
      </c>
      <c r="K447" s="201">
        <v>0</v>
      </c>
      <c r="L447" s="201">
        <v>-170273.36000000002</v>
      </c>
      <c r="M447" s="202">
        <v>17418929.460000001</v>
      </c>
      <c r="N447" s="201">
        <v>-92937.759999999893</v>
      </c>
      <c r="O447" s="238">
        <v>17325991.699999999</v>
      </c>
      <c r="P447" s="204" t="s">
        <v>1505</v>
      </c>
      <c r="Q447" s="204"/>
      <c r="R447" s="92"/>
    </row>
    <row r="448" spans="1:18" ht="12" customHeight="1">
      <c r="B448" s="87" t="s">
        <v>1376</v>
      </c>
      <c r="C448" s="89" t="s">
        <v>1377</v>
      </c>
      <c r="D448" s="201">
        <v>517374.79000000004</v>
      </c>
      <c r="E448" s="201">
        <v>37660</v>
      </c>
      <c r="F448" s="201">
        <v>73636</v>
      </c>
      <c r="G448" s="201">
        <v>0</v>
      </c>
      <c r="H448" s="201">
        <v>0</v>
      </c>
      <c r="I448" s="201">
        <v>0</v>
      </c>
      <c r="J448" s="201">
        <v>16800</v>
      </c>
      <c r="K448" s="201">
        <v>0</v>
      </c>
      <c r="L448" s="201">
        <v>0</v>
      </c>
      <c r="M448" s="202">
        <v>645470.79</v>
      </c>
      <c r="N448" s="201">
        <v>0</v>
      </c>
      <c r="O448" s="238">
        <v>645470.79</v>
      </c>
      <c r="P448" s="204" t="s">
        <v>1505</v>
      </c>
      <c r="Q448" s="204"/>
      <c r="R448" s="92"/>
    </row>
    <row r="449" spans="1:18" ht="12" customHeight="1">
      <c r="A449" s="69" t="s">
        <v>1081</v>
      </c>
      <c r="B449" s="94" t="s">
        <v>1082</v>
      </c>
      <c r="C449" s="95" t="s">
        <v>1083</v>
      </c>
      <c r="D449" s="201">
        <v>4096983.8600000003</v>
      </c>
      <c r="E449" s="201">
        <v>376.2</v>
      </c>
      <c r="F449" s="201">
        <v>1716</v>
      </c>
      <c r="G449" s="201">
        <v>0</v>
      </c>
      <c r="H449" s="201">
        <v>0</v>
      </c>
      <c r="I449" s="201">
        <v>0</v>
      </c>
      <c r="J449" s="201">
        <v>0</v>
      </c>
      <c r="K449" s="201">
        <v>0</v>
      </c>
      <c r="L449" s="201">
        <v>0</v>
      </c>
      <c r="M449" s="202">
        <v>4099076.0600000005</v>
      </c>
      <c r="N449" s="201">
        <v>0</v>
      </c>
      <c r="O449" s="238">
        <v>4099076.0600000005</v>
      </c>
      <c r="P449" s="204" t="s">
        <v>1505</v>
      </c>
      <c r="Q449" s="204"/>
      <c r="R449" s="92"/>
    </row>
    <row r="450" spans="1:18" ht="12" customHeight="1">
      <c r="A450" s="69" t="s">
        <v>1084</v>
      </c>
      <c r="B450" s="85" t="s">
        <v>1085</v>
      </c>
      <c r="C450" s="90" t="s">
        <v>1086</v>
      </c>
      <c r="D450" s="201">
        <v>16367872.609999999</v>
      </c>
      <c r="E450" s="201">
        <v>53074.15</v>
      </c>
      <c r="F450" s="201">
        <v>77191.759999999995</v>
      </c>
      <c r="G450" s="201">
        <v>0</v>
      </c>
      <c r="H450" s="201">
        <v>0</v>
      </c>
      <c r="I450" s="201">
        <v>0</v>
      </c>
      <c r="J450" s="201">
        <v>41705</v>
      </c>
      <c r="K450" s="201">
        <v>0</v>
      </c>
      <c r="L450" s="201">
        <v>0</v>
      </c>
      <c r="M450" s="202">
        <v>16539843.52</v>
      </c>
      <c r="N450" s="201">
        <v>0</v>
      </c>
      <c r="O450" s="238">
        <v>16539843.52</v>
      </c>
      <c r="P450" s="204" t="s">
        <v>1505</v>
      </c>
      <c r="Q450" s="204"/>
      <c r="R450" s="92"/>
    </row>
    <row r="451" spans="1:18" ht="12" customHeight="1">
      <c r="A451" s="69" t="s">
        <v>1087</v>
      </c>
      <c r="B451" s="85" t="s">
        <v>1088</v>
      </c>
      <c r="C451" s="90" t="s">
        <v>1089</v>
      </c>
      <c r="D451" s="201">
        <v>3477507.69</v>
      </c>
      <c r="E451" s="201">
        <v>105708.1</v>
      </c>
      <c r="F451" s="201">
        <v>1760.8200000000002</v>
      </c>
      <c r="G451" s="201">
        <v>0</v>
      </c>
      <c r="H451" s="201">
        <v>0</v>
      </c>
      <c r="I451" s="201">
        <v>0</v>
      </c>
      <c r="J451" s="201">
        <v>3079.87</v>
      </c>
      <c r="K451" s="201">
        <v>0</v>
      </c>
      <c r="L451" s="201">
        <v>0</v>
      </c>
      <c r="M451" s="202">
        <v>3588056.48</v>
      </c>
      <c r="N451" s="201">
        <v>0</v>
      </c>
      <c r="O451" s="238">
        <v>3588056.48</v>
      </c>
      <c r="P451" s="204" t="s">
        <v>1505</v>
      </c>
      <c r="Q451" s="204"/>
      <c r="R451" s="92"/>
    </row>
    <row r="452" spans="1:18" ht="12" customHeight="1">
      <c r="A452" s="69" t="s">
        <v>1090</v>
      </c>
      <c r="B452" s="85" t="s">
        <v>1091</v>
      </c>
      <c r="C452" s="90" t="s">
        <v>1092</v>
      </c>
      <c r="D452" s="201">
        <v>1780561.0999999996</v>
      </c>
      <c r="E452" s="201">
        <v>370826.94000000006</v>
      </c>
      <c r="F452" s="201">
        <v>11336.9</v>
      </c>
      <c r="G452" s="201">
        <v>304</v>
      </c>
      <c r="H452" s="201">
        <v>0</v>
      </c>
      <c r="I452" s="201">
        <v>0</v>
      </c>
      <c r="J452" s="201">
        <v>0</v>
      </c>
      <c r="K452" s="201">
        <v>0</v>
      </c>
      <c r="L452" s="201">
        <v>0</v>
      </c>
      <c r="M452" s="202">
        <v>2163028.9399999995</v>
      </c>
      <c r="N452" s="201">
        <v>0</v>
      </c>
      <c r="O452" s="238">
        <v>2163028.9399999995</v>
      </c>
      <c r="P452" s="204" t="s">
        <v>1505</v>
      </c>
      <c r="Q452" s="204"/>
      <c r="R452" s="92"/>
    </row>
    <row r="453" spans="1:18" ht="12" customHeight="1">
      <c r="A453" s="69" t="s">
        <v>1093</v>
      </c>
      <c r="B453" s="85" t="s">
        <v>1094</v>
      </c>
      <c r="C453" s="90" t="s">
        <v>1095</v>
      </c>
      <c r="D453" s="201">
        <v>89184.1</v>
      </c>
      <c r="E453" s="201">
        <v>0</v>
      </c>
      <c r="F453" s="201">
        <v>0</v>
      </c>
      <c r="G453" s="201">
        <v>0</v>
      </c>
      <c r="H453" s="201">
        <v>0</v>
      </c>
      <c r="I453" s="201">
        <v>0</v>
      </c>
      <c r="J453" s="201">
        <v>0</v>
      </c>
      <c r="K453" s="201">
        <v>0</v>
      </c>
      <c r="L453" s="201">
        <v>0</v>
      </c>
      <c r="M453" s="202">
        <v>89184.1</v>
      </c>
      <c r="N453" s="201">
        <v>0</v>
      </c>
      <c r="O453" s="238">
        <v>89184.1</v>
      </c>
      <c r="P453" s="204" t="s">
        <v>1505</v>
      </c>
      <c r="Q453" s="204"/>
      <c r="R453" s="92"/>
    </row>
    <row r="454" spans="1:18" ht="12" customHeight="1">
      <c r="A454" s="69" t="s">
        <v>1096</v>
      </c>
      <c r="B454" s="85" t="s">
        <v>1097</v>
      </c>
      <c r="C454" s="90" t="s">
        <v>1098</v>
      </c>
      <c r="D454" s="201">
        <v>6263486.0700000003</v>
      </c>
      <c r="E454" s="201">
        <v>187758.53</v>
      </c>
      <c r="F454" s="201">
        <v>47115.360000000001</v>
      </c>
      <c r="G454" s="201">
        <v>0</v>
      </c>
      <c r="H454" s="201">
        <v>0</v>
      </c>
      <c r="I454" s="201">
        <v>0</v>
      </c>
      <c r="J454" s="201">
        <v>5481</v>
      </c>
      <c r="K454" s="201">
        <v>0</v>
      </c>
      <c r="L454" s="201">
        <v>0</v>
      </c>
      <c r="M454" s="202">
        <v>6503840.9600000009</v>
      </c>
      <c r="N454" s="201">
        <v>0</v>
      </c>
      <c r="O454" s="238">
        <v>6503840.9600000009</v>
      </c>
      <c r="P454" s="204" t="s">
        <v>1505</v>
      </c>
      <c r="Q454" s="204"/>
      <c r="R454" s="92"/>
    </row>
    <row r="455" spans="1:18" ht="12" customHeight="1">
      <c r="A455" s="69" t="s">
        <v>1099</v>
      </c>
      <c r="B455" s="85" t="s">
        <v>1100</v>
      </c>
      <c r="C455" s="90" t="s">
        <v>1101</v>
      </c>
      <c r="D455" s="201">
        <v>237917.2</v>
      </c>
      <c r="E455" s="201">
        <v>0</v>
      </c>
      <c r="F455" s="201">
        <v>0</v>
      </c>
      <c r="G455" s="201">
        <v>0</v>
      </c>
      <c r="H455" s="201">
        <v>0</v>
      </c>
      <c r="I455" s="201">
        <v>0</v>
      </c>
      <c r="J455" s="201">
        <v>0</v>
      </c>
      <c r="K455" s="201">
        <v>0</v>
      </c>
      <c r="L455" s="201">
        <v>0</v>
      </c>
      <c r="M455" s="202">
        <v>237917.2</v>
      </c>
      <c r="N455" s="201">
        <v>0</v>
      </c>
      <c r="O455" s="238">
        <v>237917.2</v>
      </c>
      <c r="P455" s="204" t="s">
        <v>1505</v>
      </c>
      <c r="Q455" s="204"/>
      <c r="R455" s="92"/>
    </row>
    <row r="456" spans="1:18" ht="12" customHeight="1">
      <c r="B456" s="87" t="s">
        <v>1102</v>
      </c>
      <c r="C456" s="90" t="s">
        <v>1103</v>
      </c>
      <c r="D456" s="201">
        <v>24689.67</v>
      </c>
      <c r="E456" s="201">
        <v>0</v>
      </c>
      <c r="F456" s="201">
        <v>0</v>
      </c>
      <c r="G456" s="201">
        <v>0</v>
      </c>
      <c r="H456" s="201">
        <v>0</v>
      </c>
      <c r="I456" s="201">
        <v>0</v>
      </c>
      <c r="J456" s="201">
        <v>0</v>
      </c>
      <c r="K456" s="201">
        <v>0</v>
      </c>
      <c r="L456" s="201">
        <v>0</v>
      </c>
      <c r="M456" s="202">
        <v>24689.67</v>
      </c>
      <c r="N456" s="201">
        <v>0</v>
      </c>
      <c r="O456" s="238">
        <v>24689.67</v>
      </c>
      <c r="P456" s="204" t="s">
        <v>1505</v>
      </c>
      <c r="Q456" s="204"/>
      <c r="R456" s="92"/>
    </row>
    <row r="457" spans="1:18" ht="12" customHeight="1">
      <c r="A457" s="69" t="s">
        <v>1104</v>
      </c>
      <c r="B457" s="85" t="s">
        <v>1105</v>
      </c>
      <c r="C457" s="90" t="s">
        <v>1106</v>
      </c>
      <c r="D457" s="201">
        <v>7718678.9900000002</v>
      </c>
      <c r="E457" s="201">
        <v>44362.2</v>
      </c>
      <c r="F457" s="201">
        <v>0</v>
      </c>
      <c r="G457" s="201">
        <v>0</v>
      </c>
      <c r="H457" s="201">
        <v>0</v>
      </c>
      <c r="I457" s="201">
        <v>0</v>
      </c>
      <c r="J457" s="201">
        <v>0</v>
      </c>
      <c r="K457" s="201">
        <v>0</v>
      </c>
      <c r="L457" s="201">
        <v>0</v>
      </c>
      <c r="M457" s="202">
        <v>7763041.1900000004</v>
      </c>
      <c r="N457" s="201">
        <v>0</v>
      </c>
      <c r="O457" s="238">
        <v>7763041.1900000004</v>
      </c>
      <c r="P457" s="204" t="s">
        <v>1505</v>
      </c>
      <c r="Q457" s="204"/>
      <c r="R457" s="92"/>
    </row>
    <row r="458" spans="1:18" ht="12" customHeight="1">
      <c r="A458" s="69" t="s">
        <v>1107</v>
      </c>
      <c r="B458" s="94" t="s">
        <v>1108</v>
      </c>
      <c r="C458" s="95" t="s">
        <v>1109</v>
      </c>
      <c r="D458" s="201">
        <v>1749.58</v>
      </c>
      <c r="E458" s="201">
        <v>0</v>
      </c>
      <c r="F458" s="201">
        <v>0</v>
      </c>
      <c r="G458" s="201">
        <v>0</v>
      </c>
      <c r="H458" s="201">
        <v>0</v>
      </c>
      <c r="I458" s="201">
        <v>0</v>
      </c>
      <c r="J458" s="201">
        <v>0</v>
      </c>
      <c r="K458" s="201">
        <v>0</v>
      </c>
      <c r="L458" s="201">
        <v>0</v>
      </c>
      <c r="M458" s="202">
        <v>1749.58</v>
      </c>
      <c r="N458" s="201">
        <v>0</v>
      </c>
      <c r="O458" s="238">
        <v>1749.58</v>
      </c>
      <c r="P458" s="204" t="s">
        <v>1506</v>
      </c>
      <c r="Q458" s="204"/>
      <c r="R458" s="92"/>
    </row>
    <row r="459" spans="1:18" ht="12" customHeight="1">
      <c r="A459" s="69" t="s">
        <v>1110</v>
      </c>
      <c r="B459" s="85" t="s">
        <v>1111</v>
      </c>
      <c r="C459" s="90" t="s">
        <v>1112</v>
      </c>
      <c r="D459" s="201">
        <v>2652959.1300000004</v>
      </c>
      <c r="E459" s="201">
        <v>35155.5</v>
      </c>
      <c r="F459" s="201">
        <v>29638.86</v>
      </c>
      <c r="G459" s="201">
        <v>0</v>
      </c>
      <c r="H459" s="201">
        <v>0</v>
      </c>
      <c r="I459" s="201">
        <v>0</v>
      </c>
      <c r="J459" s="201">
        <v>0</v>
      </c>
      <c r="K459" s="201">
        <v>0</v>
      </c>
      <c r="L459" s="201">
        <v>0</v>
      </c>
      <c r="M459" s="202">
        <v>2717753.49</v>
      </c>
      <c r="N459" s="201">
        <v>0</v>
      </c>
      <c r="O459" s="238">
        <v>2717753.49</v>
      </c>
      <c r="P459" s="204" t="s">
        <v>1506</v>
      </c>
      <c r="Q459" s="204"/>
      <c r="R459" s="92"/>
    </row>
    <row r="460" spans="1:18" ht="12" customHeight="1">
      <c r="A460" s="69" t="s">
        <v>1113</v>
      </c>
      <c r="B460" s="85" t="s">
        <v>1114</v>
      </c>
      <c r="C460" s="90" t="s">
        <v>1115</v>
      </c>
      <c r="D460" s="201">
        <v>9167196.2200000007</v>
      </c>
      <c r="E460" s="201">
        <v>61810.810000000005</v>
      </c>
      <c r="F460" s="201">
        <v>19504.39</v>
      </c>
      <c r="G460" s="201">
        <v>0</v>
      </c>
      <c r="H460" s="201">
        <v>0</v>
      </c>
      <c r="I460" s="201">
        <v>0</v>
      </c>
      <c r="J460" s="201">
        <v>0</v>
      </c>
      <c r="K460" s="201">
        <v>0</v>
      </c>
      <c r="L460" s="201">
        <v>0</v>
      </c>
      <c r="M460" s="202">
        <v>9248511.4200000018</v>
      </c>
      <c r="N460" s="201">
        <v>0</v>
      </c>
      <c r="O460" s="238">
        <v>9248511.4200000018</v>
      </c>
      <c r="P460" s="204" t="s">
        <v>1506</v>
      </c>
      <c r="Q460" s="204"/>
      <c r="R460" s="92"/>
    </row>
    <row r="461" spans="1:18" ht="12" customHeight="1">
      <c r="A461" s="69" t="s">
        <v>1116</v>
      </c>
      <c r="B461" s="85" t="s">
        <v>1117</v>
      </c>
      <c r="C461" s="90" t="s">
        <v>1118</v>
      </c>
      <c r="D461" s="201">
        <v>51558309.020000003</v>
      </c>
      <c r="E461" s="201">
        <v>393112.89000000007</v>
      </c>
      <c r="F461" s="201">
        <v>361871.96</v>
      </c>
      <c r="G461" s="201">
        <v>0</v>
      </c>
      <c r="H461" s="201">
        <v>0</v>
      </c>
      <c r="I461" s="201">
        <v>0</v>
      </c>
      <c r="J461" s="201">
        <v>15600</v>
      </c>
      <c r="K461" s="201">
        <v>0</v>
      </c>
      <c r="L461" s="201">
        <v>0</v>
      </c>
      <c r="M461" s="202">
        <v>52328893.870000005</v>
      </c>
      <c r="N461" s="201">
        <v>0</v>
      </c>
      <c r="O461" s="238">
        <v>52328893.870000005</v>
      </c>
      <c r="P461" s="204" t="s">
        <v>1506</v>
      </c>
      <c r="Q461" s="204"/>
      <c r="R461" s="92"/>
    </row>
    <row r="462" spans="1:18" ht="12" customHeight="1">
      <c r="A462" s="69" t="s">
        <v>1119</v>
      </c>
      <c r="B462" s="85" t="s">
        <v>1120</v>
      </c>
      <c r="C462" s="90" t="s">
        <v>1121</v>
      </c>
      <c r="D462" s="201">
        <v>2535516.7099999995</v>
      </c>
      <c r="E462" s="201">
        <v>6463.1900000000005</v>
      </c>
      <c r="F462" s="201">
        <v>49841.310000000005</v>
      </c>
      <c r="G462" s="201">
        <v>0</v>
      </c>
      <c r="H462" s="201">
        <v>0</v>
      </c>
      <c r="I462" s="201">
        <v>0</v>
      </c>
      <c r="J462" s="201">
        <v>1125.03</v>
      </c>
      <c r="K462" s="201">
        <v>0</v>
      </c>
      <c r="L462" s="201">
        <v>0</v>
      </c>
      <c r="M462" s="202">
        <v>2592946.2399999993</v>
      </c>
      <c r="N462" s="201">
        <v>0</v>
      </c>
      <c r="O462" s="238">
        <v>2592946.2399999993</v>
      </c>
      <c r="P462" s="204" t="s">
        <v>1506</v>
      </c>
      <c r="Q462" s="204"/>
      <c r="R462" s="92"/>
    </row>
    <row r="463" spans="1:18" ht="12" customHeight="1">
      <c r="A463" s="69" t="s">
        <v>1122</v>
      </c>
      <c r="B463" s="85" t="s">
        <v>1123</v>
      </c>
      <c r="C463" s="90" t="s">
        <v>1124</v>
      </c>
      <c r="D463" s="201">
        <v>752825.20000000019</v>
      </c>
      <c r="E463" s="201">
        <v>52292.590000000004</v>
      </c>
      <c r="F463" s="201">
        <v>15819.289999999997</v>
      </c>
      <c r="G463" s="201">
        <v>0</v>
      </c>
      <c r="H463" s="201">
        <v>0</v>
      </c>
      <c r="I463" s="201">
        <v>0</v>
      </c>
      <c r="J463" s="201">
        <v>0</v>
      </c>
      <c r="K463" s="201">
        <v>0</v>
      </c>
      <c r="L463" s="201">
        <v>0</v>
      </c>
      <c r="M463" s="202">
        <v>820937.08000000019</v>
      </c>
      <c r="N463" s="201">
        <v>-5628.61</v>
      </c>
      <c r="O463" s="238">
        <v>815308.4700000002</v>
      </c>
      <c r="P463" s="204" t="s">
        <v>1506</v>
      </c>
      <c r="Q463" s="204"/>
      <c r="R463" s="92"/>
    </row>
    <row r="464" spans="1:18" ht="12" customHeight="1">
      <c r="A464" s="69" t="s">
        <v>1125</v>
      </c>
      <c r="B464" s="85" t="s">
        <v>1126</v>
      </c>
      <c r="C464" s="90" t="s">
        <v>1127</v>
      </c>
      <c r="D464" s="201">
        <v>419287.72000000003</v>
      </c>
      <c r="E464" s="201">
        <v>3471.3199999999997</v>
      </c>
      <c r="F464" s="201">
        <v>2430</v>
      </c>
      <c r="G464" s="201">
        <v>0</v>
      </c>
      <c r="H464" s="201">
        <v>0</v>
      </c>
      <c r="I464" s="201">
        <v>0</v>
      </c>
      <c r="J464" s="201">
        <v>0</v>
      </c>
      <c r="K464" s="201">
        <v>0</v>
      </c>
      <c r="L464" s="201">
        <v>0</v>
      </c>
      <c r="M464" s="202">
        <v>425189.04000000004</v>
      </c>
      <c r="N464" s="201">
        <v>0</v>
      </c>
      <c r="O464" s="238">
        <v>425189.04000000004</v>
      </c>
      <c r="P464" s="204" t="s">
        <v>1506</v>
      </c>
      <c r="Q464" s="204"/>
      <c r="R464" s="92"/>
    </row>
    <row r="465" spans="1:18" ht="12" customHeight="1">
      <c r="A465" s="69" t="s">
        <v>1128</v>
      </c>
      <c r="B465" s="85" t="s">
        <v>1129</v>
      </c>
      <c r="C465" s="90" t="s">
        <v>1130</v>
      </c>
      <c r="D465" s="201">
        <v>351431.27</v>
      </c>
      <c r="E465" s="201">
        <v>7445.4</v>
      </c>
      <c r="F465" s="201">
        <v>0</v>
      </c>
      <c r="G465" s="201">
        <v>0</v>
      </c>
      <c r="H465" s="201">
        <v>0</v>
      </c>
      <c r="I465" s="201">
        <v>0</v>
      </c>
      <c r="J465" s="201">
        <v>26500</v>
      </c>
      <c r="K465" s="201">
        <v>0</v>
      </c>
      <c r="L465" s="201">
        <v>0</v>
      </c>
      <c r="M465" s="202">
        <v>385376.67000000004</v>
      </c>
      <c r="N465" s="201">
        <v>0</v>
      </c>
      <c r="O465" s="238">
        <v>385376.67000000004</v>
      </c>
      <c r="P465" s="204" t="s">
        <v>1506</v>
      </c>
      <c r="Q465" s="204"/>
      <c r="R465" s="92"/>
    </row>
    <row r="466" spans="1:18" ht="12" customHeight="1">
      <c r="A466" s="69" t="s">
        <v>1131</v>
      </c>
      <c r="B466" s="85" t="s">
        <v>1132</v>
      </c>
      <c r="C466" s="90" t="s">
        <v>1133</v>
      </c>
      <c r="D466" s="201">
        <v>111030568.80000001</v>
      </c>
      <c r="E466" s="201">
        <v>35715390.129999995</v>
      </c>
      <c r="F466" s="201">
        <v>6058649.5600000015</v>
      </c>
      <c r="G466" s="201">
        <v>296319.25</v>
      </c>
      <c r="H466" s="201">
        <v>1764</v>
      </c>
      <c r="I466" s="201">
        <v>0</v>
      </c>
      <c r="J466" s="201">
        <v>5525961.7800000003</v>
      </c>
      <c r="K466" s="201">
        <v>31151.23</v>
      </c>
      <c r="L466" s="201">
        <v>-204168.15000000002</v>
      </c>
      <c r="M466" s="202">
        <v>158455636.59999999</v>
      </c>
      <c r="N466" s="201">
        <v>-86903.31</v>
      </c>
      <c r="O466" s="238">
        <v>158368733.28999999</v>
      </c>
      <c r="P466" s="204" t="s">
        <v>1507</v>
      </c>
      <c r="Q466" s="204"/>
      <c r="R466" s="92"/>
    </row>
    <row r="467" spans="1:18" ht="12" customHeight="1">
      <c r="A467" s="69" t="s">
        <v>1134</v>
      </c>
      <c r="B467" s="231" t="s">
        <v>1508</v>
      </c>
      <c r="C467" s="232" t="s">
        <v>1135</v>
      </c>
      <c r="D467" s="201">
        <v>17374.440000000002</v>
      </c>
      <c r="E467" s="201">
        <v>19257947.040000003</v>
      </c>
      <c r="F467" s="201">
        <v>0</v>
      </c>
      <c r="G467" s="201">
        <v>0</v>
      </c>
      <c r="H467" s="201">
        <v>8134500</v>
      </c>
      <c r="I467" s="201">
        <v>0</v>
      </c>
      <c r="J467" s="201">
        <v>0</v>
      </c>
      <c r="K467" s="201">
        <v>0</v>
      </c>
      <c r="L467" s="201">
        <v>0</v>
      </c>
      <c r="M467" s="202">
        <v>27409821.480000004</v>
      </c>
      <c r="N467" s="201">
        <v>0</v>
      </c>
      <c r="O467" s="238">
        <v>27409821.480000004</v>
      </c>
      <c r="P467" s="204" t="s">
        <v>1507</v>
      </c>
      <c r="Q467" s="204"/>
      <c r="R467" s="92"/>
    </row>
    <row r="468" spans="1:18" ht="12" customHeight="1">
      <c r="A468" s="69" t="s">
        <v>1136</v>
      </c>
      <c r="B468" s="85" t="s">
        <v>1137</v>
      </c>
      <c r="C468" s="90" t="s">
        <v>1138</v>
      </c>
      <c r="D468" s="201">
        <v>4954.03</v>
      </c>
      <c r="E468" s="201">
        <v>162497.60999999999</v>
      </c>
      <c r="F468" s="201">
        <v>0</v>
      </c>
      <c r="G468" s="201">
        <v>0</v>
      </c>
      <c r="H468" s="201">
        <v>0</v>
      </c>
      <c r="I468" s="201">
        <v>0</v>
      </c>
      <c r="J468" s="201">
        <v>0</v>
      </c>
      <c r="K468" s="201">
        <v>0</v>
      </c>
      <c r="L468" s="201">
        <v>0</v>
      </c>
      <c r="M468" s="202">
        <v>167451.63999999998</v>
      </c>
      <c r="N468" s="201">
        <v>0</v>
      </c>
      <c r="O468" s="238">
        <v>167451.63999999998</v>
      </c>
      <c r="P468" s="204" t="s">
        <v>1507</v>
      </c>
      <c r="Q468" s="204"/>
      <c r="R468" s="92"/>
    </row>
    <row r="469" spans="1:18" ht="12" customHeight="1">
      <c r="A469" s="69" t="s">
        <v>1139</v>
      </c>
      <c r="B469" s="85" t="s">
        <v>1140</v>
      </c>
      <c r="C469" s="90" t="s">
        <v>1141</v>
      </c>
      <c r="D469" s="201">
        <v>22851638.770000003</v>
      </c>
      <c r="E469" s="201">
        <v>9580830.3999999985</v>
      </c>
      <c r="F469" s="201">
        <v>2367924.4</v>
      </c>
      <c r="G469" s="201">
        <v>52310.52</v>
      </c>
      <c r="H469" s="201">
        <v>15208.66</v>
      </c>
      <c r="I469" s="201">
        <v>0</v>
      </c>
      <c r="J469" s="201">
        <v>5956428.5899999989</v>
      </c>
      <c r="K469" s="201">
        <v>0</v>
      </c>
      <c r="L469" s="201">
        <v>-3235413</v>
      </c>
      <c r="M469" s="202">
        <v>37588928.339999996</v>
      </c>
      <c r="N469" s="201">
        <v>-11874</v>
      </c>
      <c r="O469" s="238">
        <v>37577054.339999996</v>
      </c>
      <c r="P469" s="204" t="s">
        <v>1507</v>
      </c>
      <c r="Q469" s="204"/>
      <c r="R469" s="92"/>
    </row>
    <row r="470" spans="1:18" ht="12" customHeight="1">
      <c r="A470" s="69" t="s">
        <v>1142</v>
      </c>
      <c r="B470" s="85" t="s">
        <v>1143</v>
      </c>
      <c r="C470" s="90" t="s">
        <v>1144</v>
      </c>
      <c r="D470" s="201">
        <v>25807417.659999993</v>
      </c>
      <c r="E470" s="201">
        <v>6837667.330000001</v>
      </c>
      <c r="F470" s="201">
        <v>1683571.42</v>
      </c>
      <c r="G470" s="201">
        <v>0</v>
      </c>
      <c r="H470" s="201">
        <v>-271</v>
      </c>
      <c r="I470" s="201">
        <v>0</v>
      </c>
      <c r="J470" s="201">
        <v>676237.08999999973</v>
      </c>
      <c r="K470" s="201">
        <v>0</v>
      </c>
      <c r="L470" s="201">
        <v>-49040</v>
      </c>
      <c r="M470" s="202">
        <v>34955582.499999993</v>
      </c>
      <c r="N470" s="201">
        <v>-449837.37</v>
      </c>
      <c r="O470" s="238">
        <v>34505745.129999995</v>
      </c>
      <c r="P470" s="204" t="s">
        <v>1509</v>
      </c>
      <c r="Q470" s="204"/>
      <c r="R470" s="92"/>
    </row>
    <row r="471" spans="1:18" ht="12" customHeight="1">
      <c r="A471" s="69" t="s">
        <v>1145</v>
      </c>
      <c r="B471" s="85" t="s">
        <v>1146</v>
      </c>
      <c r="C471" s="90" t="s">
        <v>1147</v>
      </c>
      <c r="D471" s="201">
        <v>32796754.599999998</v>
      </c>
      <c r="E471" s="201">
        <v>3522383.6899999995</v>
      </c>
      <c r="F471" s="201">
        <v>351213.53</v>
      </c>
      <c r="G471" s="201">
        <v>0</v>
      </c>
      <c r="H471" s="201">
        <v>0</v>
      </c>
      <c r="I471" s="201">
        <v>0</v>
      </c>
      <c r="J471" s="201">
        <v>4170144.4199999995</v>
      </c>
      <c r="K471" s="201">
        <v>0</v>
      </c>
      <c r="L471" s="201">
        <v>0</v>
      </c>
      <c r="M471" s="202">
        <v>40840496.240000002</v>
      </c>
      <c r="N471" s="201">
        <v>0</v>
      </c>
      <c r="O471" s="238">
        <v>40840496.240000002</v>
      </c>
      <c r="P471" s="204" t="s">
        <v>1509</v>
      </c>
      <c r="Q471" s="204"/>
      <c r="R471" s="92"/>
    </row>
    <row r="472" spans="1:18" ht="12" customHeight="1">
      <c r="A472" s="69" t="s">
        <v>1148</v>
      </c>
      <c r="B472" s="85" t="s">
        <v>1149</v>
      </c>
      <c r="C472" s="90" t="s">
        <v>1150</v>
      </c>
      <c r="D472" s="201">
        <v>9315055.0100000016</v>
      </c>
      <c r="E472" s="201">
        <v>601763.23</v>
      </c>
      <c r="F472" s="201">
        <v>144096.17000000001</v>
      </c>
      <c r="G472" s="201">
        <v>0</v>
      </c>
      <c r="H472" s="201">
        <v>0</v>
      </c>
      <c r="I472" s="201">
        <v>0</v>
      </c>
      <c r="J472" s="201">
        <v>1065780.3899999999</v>
      </c>
      <c r="K472" s="201">
        <v>0</v>
      </c>
      <c r="L472" s="201">
        <v>-50422</v>
      </c>
      <c r="M472" s="202">
        <v>11076272.800000003</v>
      </c>
      <c r="N472" s="201">
        <v>357.13</v>
      </c>
      <c r="O472" s="238">
        <v>11076629.930000003</v>
      </c>
      <c r="P472" s="204" t="s">
        <v>1509</v>
      </c>
      <c r="Q472" s="204"/>
      <c r="R472" s="92"/>
    </row>
    <row r="473" spans="1:18" ht="12" customHeight="1">
      <c r="A473" s="69" t="s">
        <v>1151</v>
      </c>
      <c r="B473" s="85" t="s">
        <v>1152</v>
      </c>
      <c r="C473" s="90" t="s">
        <v>1153</v>
      </c>
      <c r="D473" s="201">
        <v>13479032.43</v>
      </c>
      <c r="E473" s="201">
        <v>11524212.34</v>
      </c>
      <c r="F473" s="201">
        <v>1736468.29</v>
      </c>
      <c r="G473" s="201">
        <v>0</v>
      </c>
      <c r="H473" s="201">
        <v>196</v>
      </c>
      <c r="I473" s="201">
        <v>0</v>
      </c>
      <c r="J473" s="201">
        <v>3494939.3</v>
      </c>
      <c r="K473" s="201">
        <v>0</v>
      </c>
      <c r="L473" s="201">
        <v>-11640</v>
      </c>
      <c r="M473" s="202">
        <v>30223208.359999999</v>
      </c>
      <c r="N473" s="201">
        <v>-363941.6</v>
      </c>
      <c r="O473" s="238">
        <v>29859266.759999998</v>
      </c>
      <c r="P473" s="204" t="s">
        <v>1509</v>
      </c>
      <c r="Q473" s="204"/>
      <c r="R473" s="92"/>
    </row>
    <row r="474" spans="1:18" ht="12" customHeight="1">
      <c r="A474" s="69" t="s">
        <v>1154</v>
      </c>
      <c r="B474" s="94" t="s">
        <v>1155</v>
      </c>
      <c r="C474" s="95" t="s">
        <v>1156</v>
      </c>
      <c r="D474" s="201">
        <v>19466.760000000002</v>
      </c>
      <c r="E474" s="201">
        <v>0</v>
      </c>
      <c r="F474" s="201">
        <v>0</v>
      </c>
      <c r="G474" s="201">
        <v>0</v>
      </c>
      <c r="H474" s="201">
        <v>0</v>
      </c>
      <c r="I474" s="201">
        <v>0</v>
      </c>
      <c r="J474" s="201">
        <v>0</v>
      </c>
      <c r="K474" s="201">
        <v>0</v>
      </c>
      <c r="L474" s="201">
        <v>0</v>
      </c>
      <c r="M474" s="202">
        <v>19466.760000000002</v>
      </c>
      <c r="N474" s="201">
        <v>0</v>
      </c>
      <c r="O474" s="238">
        <v>19466.760000000002</v>
      </c>
      <c r="P474" s="204" t="s">
        <v>1509</v>
      </c>
      <c r="Q474" s="204"/>
      <c r="R474" s="92"/>
    </row>
    <row r="475" spans="1:18" ht="12" customHeight="1">
      <c r="A475" s="69" t="s">
        <v>1157</v>
      </c>
      <c r="B475" s="85" t="s">
        <v>1158</v>
      </c>
      <c r="C475" s="111" t="s">
        <v>1159</v>
      </c>
      <c r="D475" s="201">
        <v>1706732.0899999999</v>
      </c>
      <c r="E475" s="201">
        <v>117823.12999999999</v>
      </c>
      <c r="F475" s="201">
        <v>1692.59</v>
      </c>
      <c r="G475" s="201">
        <v>0</v>
      </c>
      <c r="H475" s="201">
        <v>0</v>
      </c>
      <c r="I475" s="201">
        <v>0</v>
      </c>
      <c r="J475" s="201">
        <v>0</v>
      </c>
      <c r="K475" s="201">
        <v>0</v>
      </c>
      <c r="L475" s="201">
        <v>0</v>
      </c>
      <c r="M475" s="202">
        <v>1826247.8099999998</v>
      </c>
      <c r="N475" s="201">
        <v>0</v>
      </c>
      <c r="O475" s="238">
        <v>1826247.8099999998</v>
      </c>
      <c r="P475" s="204" t="s">
        <v>1509</v>
      </c>
      <c r="Q475" s="204"/>
      <c r="R475" s="92"/>
    </row>
    <row r="476" spans="1:18" ht="12" customHeight="1">
      <c r="A476" s="69" t="s">
        <v>1160</v>
      </c>
      <c r="B476" s="85" t="s">
        <v>1161</v>
      </c>
      <c r="C476" s="111" t="s">
        <v>1162</v>
      </c>
      <c r="D476" s="201">
        <v>202404.22</v>
      </c>
      <c r="E476" s="201">
        <v>0</v>
      </c>
      <c r="F476" s="201">
        <v>0</v>
      </c>
      <c r="G476" s="201">
        <v>0</v>
      </c>
      <c r="H476" s="201">
        <v>0</v>
      </c>
      <c r="I476" s="201">
        <v>0</v>
      </c>
      <c r="J476" s="201">
        <v>0</v>
      </c>
      <c r="K476" s="201">
        <v>0</v>
      </c>
      <c r="L476" s="201">
        <v>0</v>
      </c>
      <c r="M476" s="202">
        <v>202404.22</v>
      </c>
      <c r="N476" s="201">
        <v>0</v>
      </c>
      <c r="O476" s="238">
        <v>202404.22</v>
      </c>
      <c r="P476" s="204" t="s">
        <v>1509</v>
      </c>
      <c r="Q476" s="204"/>
      <c r="R476" s="92"/>
    </row>
    <row r="477" spans="1:18" ht="12" customHeight="1">
      <c r="A477" s="69" t="s">
        <v>1163</v>
      </c>
      <c r="B477" s="85" t="s">
        <v>1164</v>
      </c>
      <c r="C477" s="111" t="s">
        <v>1165</v>
      </c>
      <c r="D477" s="201">
        <v>1545776.44</v>
      </c>
      <c r="E477" s="201">
        <v>614215.91999999993</v>
      </c>
      <c r="F477" s="201">
        <v>0</v>
      </c>
      <c r="G477" s="201">
        <v>0</v>
      </c>
      <c r="H477" s="201">
        <v>0</v>
      </c>
      <c r="I477" s="201">
        <v>0</v>
      </c>
      <c r="J477" s="201">
        <v>0</v>
      </c>
      <c r="K477" s="201">
        <v>0</v>
      </c>
      <c r="L477" s="201">
        <v>0</v>
      </c>
      <c r="M477" s="202">
        <v>2159992.36</v>
      </c>
      <c r="N477" s="201">
        <v>0</v>
      </c>
      <c r="O477" s="238">
        <v>2159992.36</v>
      </c>
      <c r="P477" s="204" t="s">
        <v>1509</v>
      </c>
      <c r="Q477" s="204"/>
      <c r="R477" s="92"/>
    </row>
    <row r="478" spans="1:18" ht="12" customHeight="1">
      <c r="A478" s="69" t="s">
        <v>1166</v>
      </c>
      <c r="B478" s="85" t="s">
        <v>1167</v>
      </c>
      <c r="C478" s="111" t="s">
        <v>1168</v>
      </c>
      <c r="D478" s="201">
        <v>214554.62999999998</v>
      </c>
      <c r="E478" s="201">
        <v>13807.78</v>
      </c>
      <c r="F478" s="201">
        <v>0</v>
      </c>
      <c r="G478" s="201">
        <v>0</v>
      </c>
      <c r="H478" s="201">
        <v>0</v>
      </c>
      <c r="I478" s="201">
        <v>0</v>
      </c>
      <c r="J478" s="201">
        <v>0</v>
      </c>
      <c r="K478" s="201">
        <v>0</v>
      </c>
      <c r="L478" s="201">
        <v>0</v>
      </c>
      <c r="M478" s="202">
        <v>228362.40999999997</v>
      </c>
      <c r="N478" s="201">
        <v>0</v>
      </c>
      <c r="O478" s="238">
        <v>228362.40999999997</v>
      </c>
      <c r="P478" s="204" t="s">
        <v>1509</v>
      </c>
      <c r="Q478" s="204"/>
      <c r="R478" s="92"/>
    </row>
    <row r="479" spans="1:18" ht="12" customHeight="1">
      <c r="A479" s="69" t="s">
        <v>1169</v>
      </c>
      <c r="B479" s="85" t="s">
        <v>1170</v>
      </c>
      <c r="C479" s="111" t="s">
        <v>1171</v>
      </c>
      <c r="D479" s="201">
        <v>1120987.73</v>
      </c>
      <c r="E479" s="201">
        <v>23858</v>
      </c>
      <c r="F479" s="201">
        <v>0</v>
      </c>
      <c r="G479" s="201">
        <v>0</v>
      </c>
      <c r="H479" s="201">
        <v>0</v>
      </c>
      <c r="I479" s="201">
        <v>0</v>
      </c>
      <c r="J479" s="201">
        <v>0</v>
      </c>
      <c r="K479" s="201">
        <v>0</v>
      </c>
      <c r="L479" s="201">
        <v>0</v>
      </c>
      <c r="M479" s="202">
        <v>1144845.73</v>
      </c>
      <c r="N479" s="201">
        <v>0</v>
      </c>
      <c r="O479" s="238">
        <v>1144845.73</v>
      </c>
      <c r="P479" s="204" t="s">
        <v>1509</v>
      </c>
      <c r="Q479" s="204"/>
      <c r="R479" s="92"/>
    </row>
    <row r="480" spans="1:18" ht="12" customHeight="1">
      <c r="A480" s="69" t="s">
        <v>1172</v>
      </c>
      <c r="B480" s="85" t="s">
        <v>1173</v>
      </c>
      <c r="C480" s="111" t="s">
        <v>1174</v>
      </c>
      <c r="D480" s="201">
        <v>2003777.3</v>
      </c>
      <c r="E480" s="201">
        <v>209117.25</v>
      </c>
      <c r="F480" s="201">
        <v>0</v>
      </c>
      <c r="G480" s="201">
        <v>0</v>
      </c>
      <c r="H480" s="201">
        <v>0</v>
      </c>
      <c r="I480" s="201">
        <v>0</v>
      </c>
      <c r="J480" s="201">
        <v>0</v>
      </c>
      <c r="K480" s="201">
        <v>0</v>
      </c>
      <c r="L480" s="201">
        <v>0</v>
      </c>
      <c r="M480" s="202">
        <v>2212894.5499999998</v>
      </c>
      <c r="N480" s="201">
        <v>0</v>
      </c>
      <c r="O480" s="238">
        <v>2212894.5499999998</v>
      </c>
      <c r="P480" s="204" t="s">
        <v>1509</v>
      </c>
      <c r="Q480" s="204"/>
      <c r="R480" s="92"/>
    </row>
    <row r="481" spans="1:18" ht="12" customHeight="1">
      <c r="A481" s="69" t="s">
        <v>1175</v>
      </c>
      <c r="B481" s="85" t="s">
        <v>1176</v>
      </c>
      <c r="C481" s="90" t="s">
        <v>1177</v>
      </c>
      <c r="D481" s="201">
        <v>227720.99</v>
      </c>
      <c r="E481" s="201">
        <v>63978.35</v>
      </c>
      <c r="F481" s="201">
        <v>27263967.18</v>
      </c>
      <c r="G481" s="201">
        <v>0</v>
      </c>
      <c r="H481" s="201">
        <v>0</v>
      </c>
      <c r="I481" s="201">
        <v>0</v>
      </c>
      <c r="J481" s="201">
        <v>2547.2399999999998</v>
      </c>
      <c r="K481" s="201">
        <v>0</v>
      </c>
      <c r="L481" s="201">
        <v>0</v>
      </c>
      <c r="M481" s="202">
        <v>27558213.759999998</v>
      </c>
      <c r="N481" s="201">
        <v>-165491.56</v>
      </c>
      <c r="O481" s="238">
        <v>27392722.199999999</v>
      </c>
      <c r="P481" s="204" t="s">
        <v>1509</v>
      </c>
      <c r="Q481" s="204"/>
      <c r="R481" s="92"/>
    </row>
    <row r="482" spans="1:18" ht="12" customHeight="1">
      <c r="A482" s="69" t="s">
        <v>1178</v>
      </c>
      <c r="B482" s="85" t="s">
        <v>1179</v>
      </c>
      <c r="C482" s="90" t="s">
        <v>1180</v>
      </c>
      <c r="D482" s="201">
        <v>35829.15</v>
      </c>
      <c r="E482" s="201">
        <v>8956203.1600000001</v>
      </c>
      <c r="F482" s="201">
        <v>627001</v>
      </c>
      <c r="G482" s="201">
        <v>0</v>
      </c>
      <c r="H482" s="201">
        <v>1427992.42</v>
      </c>
      <c r="I482" s="201">
        <v>0</v>
      </c>
      <c r="J482" s="201">
        <v>0</v>
      </c>
      <c r="K482" s="201">
        <v>0</v>
      </c>
      <c r="L482" s="201">
        <v>0</v>
      </c>
      <c r="M482" s="202">
        <v>11047025.73</v>
      </c>
      <c r="N482" s="201">
        <v>-11047025.73</v>
      </c>
      <c r="O482" s="239">
        <v>0</v>
      </c>
      <c r="P482" s="210" t="s">
        <v>1426</v>
      </c>
      <c r="Q482" s="204"/>
      <c r="R482" s="92"/>
    </row>
    <row r="483" spans="1:18" ht="12" customHeight="1">
      <c r="A483" s="69" t="s">
        <v>1181</v>
      </c>
      <c r="B483" s="85" t="s">
        <v>1182</v>
      </c>
      <c r="C483" s="90" t="s">
        <v>1183</v>
      </c>
      <c r="D483" s="201">
        <v>0</v>
      </c>
      <c r="E483" s="201">
        <v>0</v>
      </c>
      <c r="F483" s="201">
        <v>0</v>
      </c>
      <c r="G483" s="201">
        <v>0</v>
      </c>
      <c r="H483" s="201">
        <v>0</v>
      </c>
      <c r="I483" s="201">
        <v>0</v>
      </c>
      <c r="J483" s="201">
        <v>0</v>
      </c>
      <c r="K483" s="201">
        <v>0</v>
      </c>
      <c r="L483" s="201">
        <v>0</v>
      </c>
      <c r="M483" s="202">
        <v>0</v>
      </c>
      <c r="N483" s="201">
        <v>0</v>
      </c>
      <c r="O483" s="238">
        <v>0</v>
      </c>
      <c r="P483" s="204" t="s">
        <v>1505</v>
      </c>
      <c r="Q483" s="204"/>
      <c r="R483" s="92"/>
    </row>
    <row r="484" spans="1:18" ht="12" customHeight="1">
      <c r="A484" s="69" t="s">
        <v>1184</v>
      </c>
      <c r="B484" s="85" t="s">
        <v>1185</v>
      </c>
      <c r="C484" s="90" t="s">
        <v>1186</v>
      </c>
      <c r="D484" s="201">
        <v>19204048.190000001</v>
      </c>
      <c r="E484" s="201">
        <v>25461337.429999992</v>
      </c>
      <c r="F484" s="201">
        <v>41564.339999999997</v>
      </c>
      <c r="G484" s="201">
        <v>16219531.229999999</v>
      </c>
      <c r="H484" s="201">
        <v>1017086488.5599999</v>
      </c>
      <c r="I484" s="201">
        <v>0</v>
      </c>
      <c r="J484" s="201">
        <v>351223.36</v>
      </c>
      <c r="K484" s="201">
        <v>0</v>
      </c>
      <c r="L484" s="201">
        <v>0</v>
      </c>
      <c r="M484" s="202">
        <v>1078364193.1099999</v>
      </c>
      <c r="N484" s="201">
        <v>-368202135.45999998</v>
      </c>
      <c r="O484" s="238">
        <v>710162057.64999986</v>
      </c>
      <c r="P484" s="204" t="s">
        <v>1510</v>
      </c>
      <c r="Q484" s="204"/>
      <c r="R484" s="92"/>
    </row>
    <row r="485" spans="1:18" ht="12" customHeight="1">
      <c r="A485" s="69" t="s">
        <v>1187</v>
      </c>
      <c r="B485" s="85" t="s">
        <v>1188</v>
      </c>
      <c r="C485" s="89" t="s">
        <v>1189</v>
      </c>
      <c r="D485" s="201">
        <v>490030.19</v>
      </c>
      <c r="E485" s="201">
        <v>0</v>
      </c>
      <c r="F485" s="201">
        <v>644503.13</v>
      </c>
      <c r="G485" s="201">
        <v>0</v>
      </c>
      <c r="H485" s="201">
        <v>0</v>
      </c>
      <c r="I485" s="201">
        <v>0</v>
      </c>
      <c r="J485" s="201">
        <v>692249.33</v>
      </c>
      <c r="K485" s="201">
        <v>6063597.0700000003</v>
      </c>
      <c r="L485" s="201">
        <v>111750.20999999999</v>
      </c>
      <c r="M485" s="202">
        <v>8002129.9300000006</v>
      </c>
      <c r="N485" s="201">
        <v>0</v>
      </c>
      <c r="O485" s="238">
        <v>8002129.9300000006</v>
      </c>
      <c r="P485" s="204" t="s">
        <v>1511</v>
      </c>
      <c r="Q485" s="204"/>
      <c r="R485" s="92"/>
    </row>
    <row r="486" spans="1:18" ht="12" customHeight="1">
      <c r="A486" s="69" t="s">
        <v>1190</v>
      </c>
      <c r="B486" s="85" t="s">
        <v>1191</v>
      </c>
      <c r="C486" s="89" t="s">
        <v>1192</v>
      </c>
      <c r="D486" s="201">
        <v>919607</v>
      </c>
      <c r="E486" s="201">
        <v>0</v>
      </c>
      <c r="F486" s="201">
        <v>0</v>
      </c>
      <c r="G486" s="201">
        <v>0</v>
      </c>
      <c r="H486" s="201">
        <v>0</v>
      </c>
      <c r="I486" s="201">
        <v>0</v>
      </c>
      <c r="J486" s="201">
        <v>0</v>
      </c>
      <c r="K486" s="201">
        <v>0</v>
      </c>
      <c r="L486" s="201">
        <v>0</v>
      </c>
      <c r="M486" s="202">
        <v>919607</v>
      </c>
      <c r="N486" s="201">
        <v>0</v>
      </c>
      <c r="O486" s="238">
        <v>919607</v>
      </c>
      <c r="P486" s="204" t="s">
        <v>1505</v>
      </c>
      <c r="Q486" s="204"/>
      <c r="R486" s="92"/>
    </row>
    <row r="487" spans="1:18" ht="12" customHeight="1">
      <c r="A487" s="69" t="s">
        <v>1193</v>
      </c>
      <c r="B487" s="85" t="s">
        <v>1194</v>
      </c>
      <c r="C487" s="89" t="s">
        <v>1195</v>
      </c>
      <c r="D487" s="201">
        <v>313902.25</v>
      </c>
      <c r="E487" s="201">
        <v>0</v>
      </c>
      <c r="F487" s="201">
        <v>0</v>
      </c>
      <c r="G487" s="201">
        <v>32313.65</v>
      </c>
      <c r="H487" s="201">
        <v>0</v>
      </c>
      <c r="I487" s="201">
        <v>0</v>
      </c>
      <c r="J487" s="201">
        <v>1087189.17</v>
      </c>
      <c r="K487" s="201">
        <v>14237378.600000001</v>
      </c>
      <c r="L487" s="201">
        <v>-14677242.680000002</v>
      </c>
      <c r="M487" s="202">
        <v>993540.99000000022</v>
      </c>
      <c r="N487" s="201">
        <v>-961227.34</v>
      </c>
      <c r="O487" s="238">
        <v>32313.650000000256</v>
      </c>
      <c r="P487" s="204"/>
      <c r="Q487" s="204"/>
      <c r="R487" s="92"/>
    </row>
    <row r="488" spans="1:18" ht="12" customHeight="1">
      <c r="A488" s="69" t="s">
        <v>1196</v>
      </c>
      <c r="B488" s="85" t="s">
        <v>1197</v>
      </c>
      <c r="C488" s="89" t="s">
        <v>1198</v>
      </c>
      <c r="D488" s="201">
        <v>0</v>
      </c>
      <c r="E488" s="201">
        <v>6850</v>
      </c>
      <c r="F488" s="201">
        <v>22725.42</v>
      </c>
      <c r="G488" s="201">
        <v>0</v>
      </c>
      <c r="H488" s="201">
        <v>0</v>
      </c>
      <c r="I488" s="201">
        <v>0</v>
      </c>
      <c r="J488" s="201">
        <v>1297546.99</v>
      </c>
      <c r="K488" s="201">
        <v>0</v>
      </c>
      <c r="L488" s="201">
        <v>0</v>
      </c>
      <c r="M488" s="202">
        <v>1327122.4099999999</v>
      </c>
      <c r="N488" s="201">
        <v>-1327122.4099999999</v>
      </c>
      <c r="O488" s="239">
        <v>0</v>
      </c>
      <c r="P488" s="210" t="s">
        <v>1426</v>
      </c>
      <c r="Q488" s="204"/>
      <c r="R488" s="92"/>
    </row>
    <row r="489" spans="1:18" ht="12" customHeight="1">
      <c r="A489" s="69" t="s">
        <v>1199</v>
      </c>
      <c r="B489" s="85" t="s">
        <v>1200</v>
      </c>
      <c r="C489" s="89" t="s">
        <v>1201</v>
      </c>
      <c r="D489" s="201">
        <v>1375313.25</v>
      </c>
      <c r="E489" s="201">
        <v>0</v>
      </c>
      <c r="F489" s="201">
        <v>0</v>
      </c>
      <c r="G489" s="201">
        <v>0</v>
      </c>
      <c r="H489" s="201">
        <v>0</v>
      </c>
      <c r="I489" s="201">
        <v>0</v>
      </c>
      <c r="J489" s="201">
        <v>0</v>
      </c>
      <c r="K489" s="201">
        <v>0</v>
      </c>
      <c r="L489" s="201">
        <v>0</v>
      </c>
      <c r="M489" s="202">
        <v>1375313.25</v>
      </c>
      <c r="N489" s="201">
        <v>-1375313.25</v>
      </c>
      <c r="O489" s="239">
        <v>0</v>
      </c>
      <c r="P489" s="210" t="s">
        <v>1426</v>
      </c>
      <c r="Q489" s="204"/>
      <c r="R489" s="92"/>
    </row>
    <row r="490" spans="1:18" ht="12" customHeight="1">
      <c r="A490" s="69" t="s">
        <v>1202</v>
      </c>
      <c r="B490" s="85" t="s">
        <v>1203</v>
      </c>
      <c r="C490" s="89" t="s">
        <v>1204</v>
      </c>
      <c r="D490" s="201">
        <v>0</v>
      </c>
      <c r="E490" s="201">
        <v>0</v>
      </c>
      <c r="F490" s="201">
        <v>0</v>
      </c>
      <c r="G490" s="201">
        <v>0</v>
      </c>
      <c r="H490" s="201">
        <v>0</v>
      </c>
      <c r="I490" s="201">
        <v>0</v>
      </c>
      <c r="J490" s="201">
        <v>0</v>
      </c>
      <c r="K490" s="201">
        <v>0</v>
      </c>
      <c r="L490" s="201">
        <v>0</v>
      </c>
      <c r="M490" s="202">
        <v>0</v>
      </c>
      <c r="N490" s="201">
        <v>0</v>
      </c>
      <c r="O490" s="239">
        <v>0</v>
      </c>
      <c r="P490" s="210" t="s">
        <v>1426</v>
      </c>
      <c r="Q490" s="204"/>
      <c r="R490" s="92"/>
    </row>
    <row r="491" spans="1:18" ht="12" customHeight="1">
      <c r="A491" s="69" t="s">
        <v>1205</v>
      </c>
      <c r="B491" s="85" t="s">
        <v>1206</v>
      </c>
      <c r="C491" s="89" t="s">
        <v>1207</v>
      </c>
      <c r="D491" s="201">
        <v>0</v>
      </c>
      <c r="E491" s="201">
        <v>0</v>
      </c>
      <c r="F491" s="201">
        <v>0</v>
      </c>
      <c r="G491" s="201">
        <v>0</v>
      </c>
      <c r="H491" s="201">
        <v>0</v>
      </c>
      <c r="I491" s="201">
        <v>0</v>
      </c>
      <c r="J491" s="201">
        <v>0</v>
      </c>
      <c r="K491" s="201">
        <v>0</v>
      </c>
      <c r="L491" s="201">
        <v>0</v>
      </c>
      <c r="M491" s="202">
        <v>0</v>
      </c>
      <c r="N491" s="201">
        <v>0</v>
      </c>
      <c r="O491" s="239">
        <v>0</v>
      </c>
      <c r="P491" s="210" t="s">
        <v>1426</v>
      </c>
      <c r="Q491" s="204"/>
      <c r="R491" s="92"/>
    </row>
    <row r="492" spans="1:18" ht="12" customHeight="1">
      <c r="A492" s="69" t="s">
        <v>1208</v>
      </c>
      <c r="B492" s="85" t="s">
        <v>1209</v>
      </c>
      <c r="C492" s="89" t="s">
        <v>1210</v>
      </c>
      <c r="D492" s="201">
        <v>0</v>
      </c>
      <c r="E492" s="201">
        <v>5385</v>
      </c>
      <c r="F492" s="201">
        <v>0</v>
      </c>
      <c r="G492" s="201">
        <v>0</v>
      </c>
      <c r="H492" s="201">
        <v>0</v>
      </c>
      <c r="I492" s="201">
        <v>0</v>
      </c>
      <c r="J492" s="201">
        <v>0</v>
      </c>
      <c r="K492" s="201">
        <v>0</v>
      </c>
      <c r="L492" s="201">
        <v>0</v>
      </c>
      <c r="M492" s="202">
        <v>5385</v>
      </c>
      <c r="N492" s="201">
        <v>-5385</v>
      </c>
      <c r="O492" s="239">
        <v>0</v>
      </c>
      <c r="P492" s="210" t="s">
        <v>1426</v>
      </c>
      <c r="Q492" s="204"/>
      <c r="R492" s="92"/>
    </row>
    <row r="493" spans="1:18" ht="12" customHeight="1">
      <c r="A493" s="69" t="s">
        <v>1211</v>
      </c>
      <c r="B493" s="85" t="s">
        <v>1212</v>
      </c>
      <c r="C493" s="89" t="s">
        <v>1213</v>
      </c>
      <c r="D493" s="201">
        <v>0</v>
      </c>
      <c r="E493" s="201">
        <v>86873.01</v>
      </c>
      <c r="F493" s="201">
        <v>0</v>
      </c>
      <c r="G493" s="201">
        <v>0</v>
      </c>
      <c r="H493" s="201">
        <v>0</v>
      </c>
      <c r="I493" s="201">
        <v>0</v>
      </c>
      <c r="J493" s="201">
        <v>0</v>
      </c>
      <c r="K493" s="201">
        <v>0</v>
      </c>
      <c r="L493" s="201">
        <v>0</v>
      </c>
      <c r="M493" s="202">
        <v>86873.01</v>
      </c>
      <c r="N493" s="201">
        <v>-86873.01</v>
      </c>
      <c r="O493" s="239">
        <v>0</v>
      </c>
      <c r="P493" s="210" t="s">
        <v>1426</v>
      </c>
      <c r="Q493" s="204"/>
      <c r="R493" s="92"/>
    </row>
    <row r="494" spans="1:18" ht="12" customHeight="1">
      <c r="A494" s="69" t="s">
        <v>1214</v>
      </c>
      <c r="B494" s="85" t="s">
        <v>1215</v>
      </c>
      <c r="C494" s="89" t="s">
        <v>1216</v>
      </c>
      <c r="D494" s="201">
        <v>6225838.5399999991</v>
      </c>
      <c r="E494" s="201">
        <v>22598.400000000001</v>
      </c>
      <c r="F494" s="201">
        <v>394593.52</v>
      </c>
      <c r="G494" s="201">
        <v>0</v>
      </c>
      <c r="H494" s="201">
        <v>0</v>
      </c>
      <c r="I494" s="201">
        <v>0</v>
      </c>
      <c r="J494" s="201">
        <v>11663716.080000002</v>
      </c>
      <c r="K494" s="201">
        <v>134167.66</v>
      </c>
      <c r="L494" s="201">
        <v>0</v>
      </c>
      <c r="M494" s="202">
        <v>18440914.199999999</v>
      </c>
      <c r="N494" s="201">
        <v>-18440914.199999999</v>
      </c>
      <c r="O494" s="239">
        <v>0</v>
      </c>
      <c r="P494" s="210" t="s">
        <v>1426</v>
      </c>
      <c r="Q494" s="204"/>
      <c r="R494" s="115"/>
    </row>
    <row r="495" spans="1:18" ht="12" customHeight="1">
      <c r="A495" s="69" t="s">
        <v>1217</v>
      </c>
      <c r="B495" s="85" t="s">
        <v>1218</v>
      </c>
      <c r="C495" s="89" t="s">
        <v>1219</v>
      </c>
      <c r="D495" s="201">
        <v>1960305.14</v>
      </c>
      <c r="E495" s="201">
        <v>1673393.0799999998</v>
      </c>
      <c r="F495" s="201">
        <v>6066519.1699999999</v>
      </c>
      <c r="G495" s="201">
        <v>0</v>
      </c>
      <c r="H495" s="201">
        <v>0</v>
      </c>
      <c r="I495" s="201">
        <v>0</v>
      </c>
      <c r="J495" s="201">
        <v>0</v>
      </c>
      <c r="K495" s="201">
        <v>0</v>
      </c>
      <c r="L495" s="201">
        <v>0</v>
      </c>
      <c r="M495" s="202">
        <v>9700217.3900000006</v>
      </c>
      <c r="N495" s="201">
        <v>-9700217.3900000006</v>
      </c>
      <c r="O495" s="239">
        <v>0</v>
      </c>
      <c r="P495" s="210" t="s">
        <v>1426</v>
      </c>
      <c r="Q495" s="204"/>
      <c r="R495" s="92"/>
    </row>
    <row r="496" spans="1:18" ht="12" customHeight="1">
      <c r="A496" s="69" t="s">
        <v>1220</v>
      </c>
      <c r="B496" s="85" t="s">
        <v>1221</v>
      </c>
      <c r="C496" s="89" t="s">
        <v>1222</v>
      </c>
      <c r="D496" s="201">
        <v>1075181</v>
      </c>
      <c r="E496" s="201">
        <v>2769876.7</v>
      </c>
      <c r="F496" s="201">
        <v>252856.1</v>
      </c>
      <c r="G496" s="201">
        <v>15671.47</v>
      </c>
      <c r="H496" s="201">
        <v>224550</v>
      </c>
      <c r="I496" s="201">
        <v>0</v>
      </c>
      <c r="J496" s="201">
        <v>0</v>
      </c>
      <c r="K496" s="201">
        <v>0</v>
      </c>
      <c r="L496" s="201">
        <v>0</v>
      </c>
      <c r="M496" s="202">
        <v>4338135.2700000005</v>
      </c>
      <c r="N496" s="201">
        <v>-4338135.2699999996</v>
      </c>
      <c r="O496" s="239">
        <v>0</v>
      </c>
      <c r="P496" s="210" t="s">
        <v>1426</v>
      </c>
      <c r="Q496" s="204"/>
      <c r="R496" s="92"/>
    </row>
    <row r="497" spans="1:18" ht="12" customHeight="1">
      <c r="A497" s="69" t="s">
        <v>1223</v>
      </c>
      <c r="B497" s="85" t="s">
        <v>1224</v>
      </c>
      <c r="C497" s="89" t="s">
        <v>1225</v>
      </c>
      <c r="D497" s="201">
        <v>2512203.56</v>
      </c>
      <c r="E497" s="201">
        <v>214061.33000000002</v>
      </c>
      <c r="F497" s="201">
        <v>998366.96</v>
      </c>
      <c r="G497" s="201">
        <v>0</v>
      </c>
      <c r="H497" s="201">
        <v>0</v>
      </c>
      <c r="I497" s="201">
        <v>0</v>
      </c>
      <c r="J497" s="201">
        <v>214009.97</v>
      </c>
      <c r="K497" s="201">
        <v>0</v>
      </c>
      <c r="L497" s="201">
        <v>0</v>
      </c>
      <c r="M497" s="202">
        <v>3938641.8200000003</v>
      </c>
      <c r="N497" s="201">
        <v>-3938641.82</v>
      </c>
      <c r="O497" s="239">
        <v>0</v>
      </c>
      <c r="P497" s="210" t="s">
        <v>1426</v>
      </c>
      <c r="Q497" s="204"/>
      <c r="R497" s="92"/>
    </row>
    <row r="498" spans="1:18" ht="12" customHeight="1">
      <c r="A498" s="69" t="s">
        <v>1226</v>
      </c>
      <c r="B498" s="85" t="s">
        <v>1227</v>
      </c>
      <c r="C498" s="89" t="s">
        <v>1228</v>
      </c>
      <c r="D498" s="201">
        <v>937214</v>
      </c>
      <c r="E498" s="201">
        <v>0</v>
      </c>
      <c r="F498" s="201">
        <v>0</v>
      </c>
      <c r="G498" s="201">
        <v>0</v>
      </c>
      <c r="H498" s="201">
        <v>0</v>
      </c>
      <c r="I498" s="201">
        <v>0</v>
      </c>
      <c r="J498" s="201">
        <v>0</v>
      </c>
      <c r="K498" s="201">
        <v>0</v>
      </c>
      <c r="L498" s="201">
        <v>0</v>
      </c>
      <c r="M498" s="202">
        <v>937214</v>
      </c>
      <c r="N498" s="201">
        <v>-937214</v>
      </c>
      <c r="O498" s="239">
        <v>0</v>
      </c>
      <c r="P498" s="210" t="s">
        <v>1426</v>
      </c>
      <c r="Q498" s="204"/>
      <c r="R498" s="92"/>
    </row>
    <row r="499" spans="1:18" ht="12" customHeight="1">
      <c r="A499" s="69" t="s">
        <v>1229</v>
      </c>
      <c r="B499" s="85" t="s">
        <v>1230</v>
      </c>
      <c r="C499" s="89" t="s">
        <v>1231</v>
      </c>
      <c r="D499" s="201">
        <v>286120.55</v>
      </c>
      <c r="E499" s="201">
        <v>2904748.7800000003</v>
      </c>
      <c r="F499" s="201">
        <v>3521821.73</v>
      </c>
      <c r="G499" s="201">
        <v>45810</v>
      </c>
      <c r="H499" s="201">
        <v>4214688.9600000009</v>
      </c>
      <c r="I499" s="201">
        <v>0</v>
      </c>
      <c r="J499" s="201">
        <v>0</v>
      </c>
      <c r="K499" s="201">
        <v>0</v>
      </c>
      <c r="L499" s="201">
        <v>0</v>
      </c>
      <c r="M499" s="202">
        <v>10973190.020000001</v>
      </c>
      <c r="N499" s="201">
        <v>-10973190.02</v>
      </c>
      <c r="O499" s="239">
        <v>0</v>
      </c>
      <c r="P499" s="210" t="s">
        <v>1426</v>
      </c>
      <c r="Q499" s="204"/>
      <c r="R499" s="92"/>
    </row>
    <row r="500" spans="1:18" ht="12" customHeight="1">
      <c r="A500" s="69" t="s">
        <v>1232</v>
      </c>
      <c r="B500" s="85" t="s">
        <v>1233</v>
      </c>
      <c r="C500" s="89" t="s">
        <v>1234</v>
      </c>
      <c r="D500" s="201">
        <v>52720881.519999996</v>
      </c>
      <c r="E500" s="201">
        <v>16600</v>
      </c>
      <c r="F500" s="201">
        <v>3899142.63</v>
      </c>
      <c r="G500" s="201">
        <v>0</v>
      </c>
      <c r="H500" s="201">
        <v>0</v>
      </c>
      <c r="I500" s="201">
        <v>0</v>
      </c>
      <c r="J500" s="201">
        <v>19067845.169999998</v>
      </c>
      <c r="K500" s="201">
        <v>7937.8</v>
      </c>
      <c r="L500" s="201">
        <v>0</v>
      </c>
      <c r="M500" s="202">
        <v>75712407.11999999</v>
      </c>
      <c r="N500" s="201">
        <v>-75712407.11999999</v>
      </c>
      <c r="O500" s="239">
        <v>0</v>
      </c>
      <c r="P500" s="210" t="s">
        <v>1426</v>
      </c>
      <c r="Q500" s="204"/>
      <c r="R500" s="92"/>
    </row>
    <row r="501" spans="1:18" ht="12" customHeight="1">
      <c r="A501" s="69" t="s">
        <v>1235</v>
      </c>
      <c r="B501" s="85" t="s">
        <v>1236</v>
      </c>
      <c r="C501" s="89" t="s">
        <v>1237</v>
      </c>
      <c r="D501" s="201">
        <v>439865.83999999997</v>
      </c>
      <c r="E501" s="201">
        <v>1777.88</v>
      </c>
      <c r="F501" s="201">
        <v>1389007.69</v>
      </c>
      <c r="G501" s="201">
        <v>0</v>
      </c>
      <c r="H501" s="201">
        <v>0</v>
      </c>
      <c r="I501" s="201">
        <v>0</v>
      </c>
      <c r="J501" s="201">
        <v>1612580.51</v>
      </c>
      <c r="K501" s="201">
        <v>4040000</v>
      </c>
      <c r="L501" s="201">
        <v>0</v>
      </c>
      <c r="M501" s="202">
        <v>7483231.9199999999</v>
      </c>
      <c r="N501" s="201">
        <v>-7483231.9200000009</v>
      </c>
      <c r="O501" s="239">
        <v>0</v>
      </c>
      <c r="P501" s="210" t="s">
        <v>1426</v>
      </c>
      <c r="Q501" s="204"/>
      <c r="R501" s="92"/>
    </row>
    <row r="502" spans="1:18" ht="12" customHeight="1">
      <c r="A502" s="69" t="s">
        <v>1238</v>
      </c>
      <c r="B502" s="85" t="s">
        <v>1239</v>
      </c>
      <c r="C502" s="89" t="s">
        <v>1240</v>
      </c>
      <c r="D502" s="201">
        <v>0</v>
      </c>
      <c r="E502" s="201">
        <v>0</v>
      </c>
      <c r="F502" s="201">
        <v>0</v>
      </c>
      <c r="G502" s="201">
        <v>0</v>
      </c>
      <c r="H502" s="201">
        <v>0</v>
      </c>
      <c r="I502" s="201">
        <v>0</v>
      </c>
      <c r="J502" s="201">
        <v>0</v>
      </c>
      <c r="K502" s="201">
        <v>0</v>
      </c>
      <c r="L502" s="201">
        <v>202224466.17999995</v>
      </c>
      <c r="M502" s="202">
        <v>202224466.17999995</v>
      </c>
      <c r="N502" s="201">
        <v>2970132</v>
      </c>
      <c r="O502" s="238">
        <v>205194598.17999995</v>
      </c>
      <c r="P502" s="204" t="s">
        <v>1512</v>
      </c>
      <c r="Q502" s="204"/>
      <c r="R502" s="92"/>
    </row>
    <row r="503" spans="1:18" ht="12" customHeight="1">
      <c r="A503" s="69" t="s">
        <v>1241</v>
      </c>
      <c r="B503" s="85" t="s">
        <v>1242</v>
      </c>
      <c r="C503" s="89" t="s">
        <v>1243</v>
      </c>
      <c r="D503" s="201">
        <v>18940524.02</v>
      </c>
      <c r="E503" s="201">
        <v>2647258.31</v>
      </c>
      <c r="F503" s="201">
        <v>1992318.7599999998</v>
      </c>
      <c r="G503" s="201">
        <v>1075648.0900000001</v>
      </c>
      <c r="H503" s="201">
        <v>441952.51999999996</v>
      </c>
      <c r="I503" s="201">
        <v>0</v>
      </c>
      <c r="J503" s="201">
        <v>-70406.66</v>
      </c>
      <c r="K503" s="201">
        <v>556.75</v>
      </c>
      <c r="L503" s="201">
        <v>1571664.28</v>
      </c>
      <c r="M503" s="202">
        <v>26599516.069999997</v>
      </c>
      <c r="N503" s="201">
        <v>639281.87</v>
      </c>
      <c r="O503" s="238">
        <v>27238797.939999998</v>
      </c>
      <c r="P503" s="204" t="s">
        <v>1505</v>
      </c>
      <c r="Q503" s="204"/>
      <c r="R503" s="92"/>
    </row>
    <row r="504" spans="1:18" ht="12" customHeight="1">
      <c r="B504" s="231" t="s">
        <v>1513</v>
      </c>
      <c r="C504" s="232" t="s">
        <v>1514</v>
      </c>
      <c r="D504" s="201">
        <v>0</v>
      </c>
      <c r="E504" s="201">
        <v>6570994.0199999996</v>
      </c>
      <c r="F504" s="201">
        <v>0</v>
      </c>
      <c r="G504" s="201">
        <v>0</v>
      </c>
      <c r="H504" s="201">
        <v>0</v>
      </c>
      <c r="I504" s="201">
        <v>0</v>
      </c>
      <c r="J504" s="201">
        <v>0</v>
      </c>
      <c r="K504" s="201">
        <v>0</v>
      </c>
      <c r="L504" s="201">
        <v>0</v>
      </c>
      <c r="M504" s="202">
        <v>6570994.0199999996</v>
      </c>
      <c r="N504" s="201">
        <v>-6570994.0199999996</v>
      </c>
      <c r="O504" s="209">
        <v>0</v>
      </c>
      <c r="P504" s="210" t="s">
        <v>1426</v>
      </c>
      <c r="Q504" s="204"/>
      <c r="R504" s="92"/>
    </row>
    <row r="505" spans="1:18" ht="12" customHeight="1">
      <c r="A505" s="69" t="s">
        <v>1244</v>
      </c>
      <c r="B505" s="85" t="s">
        <v>907</v>
      </c>
      <c r="C505" s="90" t="s">
        <v>1245</v>
      </c>
      <c r="D505" s="201">
        <v>3745447.3</v>
      </c>
      <c r="E505" s="201">
        <v>1052465.02</v>
      </c>
      <c r="F505" s="201">
        <v>162970.53000000003</v>
      </c>
      <c r="G505" s="201">
        <v>696837.77</v>
      </c>
      <c r="H505" s="201">
        <v>-274605.62</v>
      </c>
      <c r="I505" s="201">
        <v>0</v>
      </c>
      <c r="J505" s="201">
        <v>31250918.98</v>
      </c>
      <c r="K505" s="201">
        <v>-9215.2099999999991</v>
      </c>
      <c r="L505" s="201">
        <v>-25116575.32</v>
      </c>
      <c r="M505" s="202">
        <v>11508243.450000003</v>
      </c>
      <c r="N505" s="201">
        <v>78834.549999999988</v>
      </c>
      <c r="O505" s="238">
        <v>11587078.000000004</v>
      </c>
      <c r="P505" s="204" t="s">
        <v>1505</v>
      </c>
      <c r="Q505" s="204"/>
      <c r="R505" s="92"/>
    </row>
    <row r="506" spans="1:18" ht="12" customHeight="1">
      <c r="B506" s="104"/>
      <c r="C506" s="90"/>
      <c r="D506" s="216"/>
      <c r="E506" s="216"/>
      <c r="F506" s="216"/>
      <c r="G506" s="216"/>
      <c r="H506" s="216"/>
      <c r="I506" s="216"/>
      <c r="J506" s="216"/>
      <c r="K506" s="216"/>
      <c r="L506" s="216"/>
      <c r="M506" s="216"/>
      <c r="N506" s="216"/>
      <c r="O506" s="216"/>
      <c r="P506" s="204"/>
      <c r="Q506" s="204"/>
      <c r="R506" s="92"/>
    </row>
    <row r="507" spans="1:18" ht="12" customHeight="1">
      <c r="B507" s="97" t="s">
        <v>1246</v>
      </c>
      <c r="C507" s="90"/>
      <c r="D507" s="217">
        <v>519981705.99999988</v>
      </c>
      <c r="E507" s="217">
        <v>157529475.63000003</v>
      </c>
      <c r="F507" s="217">
        <v>65613973.740000017</v>
      </c>
      <c r="G507" s="217">
        <v>18434745.98</v>
      </c>
      <c r="H507" s="217">
        <v>1031285705.74</v>
      </c>
      <c r="I507" s="217">
        <v>0</v>
      </c>
      <c r="J507" s="217">
        <v>100035114.89000002</v>
      </c>
      <c r="K507" s="217">
        <v>24505573.900000002</v>
      </c>
      <c r="L507" s="217">
        <v>160146464.15999997</v>
      </c>
      <c r="M507" s="217">
        <v>2077532760.04</v>
      </c>
      <c r="N507" s="217">
        <v>-519099279.25999987</v>
      </c>
      <c r="O507" s="217">
        <v>1558433480.7800002</v>
      </c>
      <c r="P507" s="204"/>
      <c r="Q507" s="204"/>
      <c r="R507" s="92"/>
    </row>
    <row r="508" spans="1:18" ht="12" customHeight="1">
      <c r="B508" s="104"/>
      <c r="C508" s="90"/>
      <c r="D508" s="218"/>
      <c r="E508" s="218"/>
      <c r="F508" s="218"/>
      <c r="G508" s="218"/>
      <c r="H508" s="218"/>
      <c r="I508" s="218"/>
      <c r="J508" s="218"/>
      <c r="K508" s="218"/>
      <c r="L508" s="218"/>
      <c r="M508" s="218"/>
      <c r="N508" s="218"/>
      <c r="O508" s="219"/>
      <c r="P508" s="204"/>
      <c r="Q508" s="204"/>
      <c r="R508" s="92"/>
    </row>
    <row r="509" spans="1:18" ht="12" customHeight="1">
      <c r="B509" s="109" t="s">
        <v>1247</v>
      </c>
      <c r="C509" s="99"/>
      <c r="D509" s="220"/>
      <c r="E509" s="220"/>
      <c r="F509" s="220"/>
      <c r="G509" s="220" t="s">
        <v>839</v>
      </c>
      <c r="H509" s="220" t="s">
        <v>839</v>
      </c>
      <c r="I509" s="220"/>
      <c r="J509" s="220" t="s">
        <v>839</v>
      </c>
      <c r="K509" s="220"/>
      <c r="L509" s="220" t="s">
        <v>839</v>
      </c>
      <c r="M509" s="220" t="s">
        <v>839</v>
      </c>
      <c r="N509" s="220" t="s">
        <v>839</v>
      </c>
      <c r="O509" s="203"/>
      <c r="P509" s="204"/>
      <c r="Q509" s="204"/>
      <c r="R509" s="92"/>
    </row>
    <row r="510" spans="1:18" ht="12" customHeight="1">
      <c r="B510" s="112"/>
      <c r="C510" s="83"/>
      <c r="D510" s="220"/>
      <c r="E510" s="220"/>
      <c r="F510" s="220"/>
      <c r="G510" s="220"/>
      <c r="H510" s="220"/>
      <c r="I510" s="220"/>
      <c r="J510" s="220"/>
      <c r="K510" s="220"/>
      <c r="L510" s="220"/>
      <c r="M510" s="220"/>
      <c r="N510" s="220"/>
      <c r="O510" s="203"/>
      <c r="P510" s="204"/>
      <c r="Q510" s="204"/>
      <c r="R510" s="116"/>
    </row>
    <row r="511" spans="1:18" ht="12" customHeight="1">
      <c r="B511" s="85" t="s">
        <v>1248</v>
      </c>
      <c r="C511" s="88" t="s">
        <v>1249</v>
      </c>
      <c r="D511" s="201">
        <v>0</v>
      </c>
      <c r="E511" s="201">
        <v>0</v>
      </c>
      <c r="F511" s="201">
        <v>0</v>
      </c>
      <c r="G511" s="201">
        <v>0</v>
      </c>
      <c r="H511" s="201">
        <v>0</v>
      </c>
      <c r="I511" s="201">
        <v>0</v>
      </c>
      <c r="J511" s="201">
        <v>0</v>
      </c>
      <c r="K511" s="201">
        <v>0</v>
      </c>
      <c r="L511" s="201">
        <v>0</v>
      </c>
      <c r="M511" s="202">
        <v>0</v>
      </c>
      <c r="N511" s="201">
        <v>0</v>
      </c>
      <c r="O511" s="203">
        <v>0</v>
      </c>
      <c r="P511" s="204"/>
      <c r="Q511" s="204"/>
      <c r="R511" s="92"/>
    </row>
    <row r="512" spans="1:18" ht="12" customHeight="1">
      <c r="A512" s="69" t="s">
        <v>1250</v>
      </c>
      <c r="B512" s="85" t="s">
        <v>1251</v>
      </c>
      <c r="C512" s="89" t="s">
        <v>1252</v>
      </c>
      <c r="D512" s="201">
        <v>6225190.4499999993</v>
      </c>
      <c r="E512" s="201">
        <v>1963710.6800000002</v>
      </c>
      <c r="F512" s="201">
        <v>42402.34</v>
      </c>
      <c r="G512" s="201">
        <v>0</v>
      </c>
      <c r="H512" s="201">
        <v>0</v>
      </c>
      <c r="I512" s="201">
        <v>0</v>
      </c>
      <c r="J512" s="201">
        <v>4494472.42</v>
      </c>
      <c r="K512" s="201">
        <v>0</v>
      </c>
      <c r="L512" s="201">
        <v>-24224.27</v>
      </c>
      <c r="M512" s="202">
        <v>12701551.619999999</v>
      </c>
      <c r="N512" s="201">
        <v>0</v>
      </c>
      <c r="O512" s="203">
        <v>12701551.619999999</v>
      </c>
      <c r="P512" s="204" t="s">
        <v>1509</v>
      </c>
      <c r="Q512" s="204"/>
      <c r="R512" s="92"/>
    </row>
    <row r="513" spans="1:18" ht="12" customHeight="1">
      <c r="A513" s="69" t="s">
        <v>1253</v>
      </c>
      <c r="B513" s="85" t="s">
        <v>1254</v>
      </c>
      <c r="C513" s="89" t="s">
        <v>1255</v>
      </c>
      <c r="D513" s="201">
        <v>7384262.3699999992</v>
      </c>
      <c r="E513" s="201">
        <v>4944651.790000001</v>
      </c>
      <c r="F513" s="201">
        <v>290040.89999999997</v>
      </c>
      <c r="G513" s="201">
        <v>0</v>
      </c>
      <c r="H513" s="201">
        <v>0</v>
      </c>
      <c r="I513" s="201">
        <v>0</v>
      </c>
      <c r="J513" s="201">
        <v>5986467.4299999997</v>
      </c>
      <c r="K513" s="201">
        <v>0</v>
      </c>
      <c r="L513" s="201">
        <v>-1239669.47</v>
      </c>
      <c r="M513" s="202">
        <v>17365753.020000003</v>
      </c>
      <c r="N513" s="201">
        <v>1664334.78</v>
      </c>
      <c r="O513" s="203">
        <v>19030087.800000004</v>
      </c>
      <c r="P513" s="204" t="s">
        <v>1509</v>
      </c>
      <c r="Q513" s="204"/>
      <c r="R513" s="92"/>
    </row>
    <row r="514" spans="1:18" ht="12" customHeight="1">
      <c r="B514" s="94" t="s">
        <v>1256</v>
      </c>
      <c r="C514" s="95" t="s">
        <v>1257</v>
      </c>
      <c r="D514" s="201">
        <v>407847.5</v>
      </c>
      <c r="E514" s="201">
        <v>1924556.31</v>
      </c>
      <c r="F514" s="201">
        <v>70219.38</v>
      </c>
      <c r="G514" s="201">
        <v>0</v>
      </c>
      <c r="H514" s="201">
        <v>0</v>
      </c>
      <c r="I514" s="201">
        <v>0</v>
      </c>
      <c r="J514" s="201">
        <v>783948.72</v>
      </c>
      <c r="K514" s="201">
        <v>0</v>
      </c>
      <c r="L514" s="201">
        <v>2464004</v>
      </c>
      <c r="M514" s="202">
        <v>5650575.9100000001</v>
      </c>
      <c r="N514" s="201">
        <v>-6180831.1500000004</v>
      </c>
      <c r="O514" s="203">
        <v>-530255.24000000022</v>
      </c>
      <c r="P514" s="204" t="s">
        <v>1515</v>
      </c>
      <c r="Q514" s="204"/>
      <c r="R514" s="92"/>
    </row>
    <row r="515" spans="1:18" s="93" customFormat="1" ht="12" customHeight="1">
      <c r="B515" s="85" t="s">
        <v>1258</v>
      </c>
      <c r="C515" s="89" t="s">
        <v>1259</v>
      </c>
      <c r="D515" s="201">
        <v>0</v>
      </c>
      <c r="E515" s="201">
        <v>0</v>
      </c>
      <c r="F515" s="201">
        <v>0</v>
      </c>
      <c r="G515" s="201">
        <v>0</v>
      </c>
      <c r="H515" s="201">
        <v>0</v>
      </c>
      <c r="I515" s="201">
        <v>0</v>
      </c>
      <c r="J515" s="201">
        <v>0</v>
      </c>
      <c r="K515" s="201">
        <v>0</v>
      </c>
      <c r="L515" s="201">
        <v>0</v>
      </c>
      <c r="M515" s="202">
        <v>0</v>
      </c>
      <c r="N515" s="201">
        <v>0</v>
      </c>
      <c r="O515" s="203">
        <v>0</v>
      </c>
      <c r="P515" s="240"/>
      <c r="Q515" s="204"/>
      <c r="R515" s="92"/>
    </row>
    <row r="516" spans="1:18" ht="12" customHeight="1">
      <c r="A516" s="69" t="s">
        <v>1260</v>
      </c>
      <c r="B516" s="85" t="s">
        <v>1261</v>
      </c>
      <c r="C516" s="89" t="s">
        <v>1262</v>
      </c>
      <c r="D516" s="201">
        <v>24101.89</v>
      </c>
      <c r="E516" s="201">
        <v>264804.78999999998</v>
      </c>
      <c r="F516" s="201">
        <v>47726.25</v>
      </c>
      <c r="G516" s="201">
        <v>0</v>
      </c>
      <c r="H516" s="201">
        <v>0</v>
      </c>
      <c r="I516" s="201">
        <v>0</v>
      </c>
      <c r="J516" s="201">
        <v>562180.13</v>
      </c>
      <c r="K516" s="201">
        <v>0</v>
      </c>
      <c r="L516" s="201">
        <v>-706585.33</v>
      </c>
      <c r="M516" s="202">
        <v>192227.7300000001</v>
      </c>
      <c r="N516" s="201">
        <v>0</v>
      </c>
      <c r="O516" s="203">
        <v>192227.7300000001</v>
      </c>
      <c r="P516" s="241" t="s">
        <v>1516</v>
      </c>
      <c r="Q516" s="204"/>
      <c r="R516" s="92"/>
    </row>
    <row r="517" spans="1:18" ht="12" customHeight="1">
      <c r="B517" s="85" t="s">
        <v>1263</v>
      </c>
      <c r="C517" s="89" t="s">
        <v>1264</v>
      </c>
      <c r="D517" s="201">
        <v>1396581.58</v>
      </c>
      <c r="E517" s="201">
        <v>139112.32999999999</v>
      </c>
      <c r="F517" s="201">
        <v>0</v>
      </c>
      <c r="G517" s="201">
        <v>0</v>
      </c>
      <c r="H517" s="201">
        <v>0</v>
      </c>
      <c r="I517" s="201">
        <v>0</v>
      </c>
      <c r="J517" s="201">
        <v>609738.55999999994</v>
      </c>
      <c r="K517" s="201">
        <v>0</v>
      </c>
      <c r="L517" s="201">
        <v>-1634765.07</v>
      </c>
      <c r="M517" s="202">
        <v>510667.40000000014</v>
      </c>
      <c r="N517" s="201">
        <v>-356363.47</v>
      </c>
      <c r="O517" s="203">
        <v>154303.93000000017</v>
      </c>
      <c r="P517" s="241" t="s">
        <v>1517</v>
      </c>
      <c r="Q517" s="204"/>
      <c r="R517" s="92"/>
    </row>
    <row r="518" spans="1:18" ht="12" customHeight="1">
      <c r="A518" s="69" t="s">
        <v>1265</v>
      </c>
      <c r="B518" s="85" t="s">
        <v>1266</v>
      </c>
      <c r="C518" s="89" t="s">
        <v>1267</v>
      </c>
      <c r="D518" s="201">
        <v>2529528.3600000003</v>
      </c>
      <c r="E518" s="201">
        <v>7046036.0300000003</v>
      </c>
      <c r="F518" s="201">
        <v>104675</v>
      </c>
      <c r="G518" s="201">
        <v>0</v>
      </c>
      <c r="H518" s="201">
        <v>0</v>
      </c>
      <c r="I518" s="201">
        <v>0</v>
      </c>
      <c r="J518" s="201">
        <v>1917443.72</v>
      </c>
      <c r="K518" s="201">
        <v>0</v>
      </c>
      <c r="L518" s="201">
        <v>-9020468.209999999</v>
      </c>
      <c r="M518" s="202">
        <v>2577214.9000000022</v>
      </c>
      <c r="N518" s="201">
        <v>-2376253.8600000003</v>
      </c>
      <c r="O518" s="203">
        <v>200961.0400000019</v>
      </c>
      <c r="P518" s="241"/>
      <c r="Q518" s="204"/>
      <c r="R518" s="92"/>
    </row>
    <row r="519" spans="1:18" ht="12" customHeight="1">
      <c r="A519" s="69" t="s">
        <v>1268</v>
      </c>
      <c r="B519" s="85" t="s">
        <v>1269</v>
      </c>
      <c r="C519" s="89" t="s">
        <v>1270</v>
      </c>
      <c r="D519" s="201">
        <v>268951.05</v>
      </c>
      <c r="E519" s="201">
        <v>2333733.37</v>
      </c>
      <c r="F519" s="201">
        <v>101365.3</v>
      </c>
      <c r="G519" s="201">
        <v>0</v>
      </c>
      <c r="H519" s="201">
        <v>0</v>
      </c>
      <c r="I519" s="201">
        <v>0</v>
      </c>
      <c r="J519" s="201">
        <v>2331114.46</v>
      </c>
      <c r="K519" s="201">
        <v>0</v>
      </c>
      <c r="L519" s="201">
        <v>-1654903.46</v>
      </c>
      <c r="M519" s="202">
        <v>3380260.7199999997</v>
      </c>
      <c r="N519" s="201">
        <v>-3380260.7199999997</v>
      </c>
      <c r="O519" s="203">
        <v>0</v>
      </c>
      <c r="P519" s="241"/>
      <c r="Q519" s="204"/>
      <c r="R519" s="92"/>
    </row>
    <row r="520" spans="1:18" ht="12" customHeight="1">
      <c r="A520" s="69" t="s">
        <v>1271</v>
      </c>
      <c r="B520" s="85" t="s">
        <v>1272</v>
      </c>
      <c r="C520" s="89" t="s">
        <v>1273</v>
      </c>
      <c r="D520" s="201">
        <v>65281.52</v>
      </c>
      <c r="E520" s="201">
        <v>0</v>
      </c>
      <c r="F520" s="201">
        <v>0</v>
      </c>
      <c r="G520" s="201">
        <v>0</v>
      </c>
      <c r="H520" s="201">
        <v>0</v>
      </c>
      <c r="I520" s="201">
        <v>0</v>
      </c>
      <c r="J520" s="201">
        <v>13000</v>
      </c>
      <c r="K520" s="201">
        <v>0</v>
      </c>
      <c r="L520" s="201">
        <v>-58487.519999999997</v>
      </c>
      <c r="M520" s="202">
        <v>19793.999999999993</v>
      </c>
      <c r="N520" s="201">
        <v>0</v>
      </c>
      <c r="O520" s="203">
        <v>19793.999999999993</v>
      </c>
      <c r="P520" s="241"/>
      <c r="Q520" s="204"/>
      <c r="R520" s="92"/>
    </row>
    <row r="521" spans="1:18" ht="12" customHeight="1">
      <c r="A521" s="69" t="s">
        <v>1274</v>
      </c>
      <c r="B521" s="85" t="s">
        <v>1275</v>
      </c>
      <c r="C521" s="89" t="s">
        <v>1276</v>
      </c>
      <c r="D521" s="201">
        <v>37932</v>
      </c>
      <c r="E521" s="201">
        <v>3980.71</v>
      </c>
      <c r="F521" s="201">
        <v>0</v>
      </c>
      <c r="G521" s="201">
        <v>0</v>
      </c>
      <c r="H521" s="201">
        <v>0</v>
      </c>
      <c r="I521" s="201">
        <v>0</v>
      </c>
      <c r="J521" s="201">
        <v>2156101.2000000002</v>
      </c>
      <c r="K521" s="201">
        <v>0</v>
      </c>
      <c r="L521" s="201">
        <v>-613234.1</v>
      </c>
      <c r="M521" s="202">
        <v>1584779.81</v>
      </c>
      <c r="N521" s="201">
        <v>-1584779.81</v>
      </c>
      <c r="O521" s="203">
        <v>0</v>
      </c>
      <c r="P521" s="241"/>
      <c r="Q521" s="204"/>
      <c r="R521" s="92"/>
    </row>
    <row r="522" spans="1:18" ht="12" customHeight="1">
      <c r="B522" s="85" t="s">
        <v>1277</v>
      </c>
      <c r="C522" s="89" t="s">
        <v>1278</v>
      </c>
      <c r="D522" s="201">
        <v>0</v>
      </c>
      <c r="E522" s="201">
        <v>32529.22</v>
      </c>
      <c r="F522" s="201">
        <v>550</v>
      </c>
      <c r="G522" s="201">
        <v>0</v>
      </c>
      <c r="H522" s="201">
        <v>0</v>
      </c>
      <c r="I522" s="201">
        <v>0</v>
      </c>
      <c r="J522" s="201">
        <v>0</v>
      </c>
      <c r="K522" s="201">
        <v>0</v>
      </c>
      <c r="L522" s="201">
        <v>-24344.22</v>
      </c>
      <c r="M522" s="202">
        <v>8735</v>
      </c>
      <c r="N522" s="201">
        <v>-8735</v>
      </c>
      <c r="O522" s="203">
        <v>0</v>
      </c>
      <c r="P522" s="241"/>
      <c r="Q522" s="204"/>
      <c r="R522" s="92"/>
    </row>
    <row r="523" spans="1:18" ht="12" customHeight="1">
      <c r="B523" s="87" t="s">
        <v>1378</v>
      </c>
      <c r="C523" s="89" t="s">
        <v>1379</v>
      </c>
      <c r="D523" s="201">
        <v>31339.68</v>
      </c>
      <c r="E523" s="201">
        <v>0</v>
      </c>
      <c r="F523" s="201">
        <v>563665.56000000006</v>
      </c>
      <c r="G523" s="201">
        <v>0</v>
      </c>
      <c r="H523" s="201">
        <v>0</v>
      </c>
      <c r="I523" s="201">
        <v>0</v>
      </c>
      <c r="J523" s="201">
        <v>0</v>
      </c>
      <c r="K523" s="201">
        <v>0</v>
      </c>
      <c r="L523" s="201">
        <v>0</v>
      </c>
      <c r="M523" s="202">
        <v>595005.24000000011</v>
      </c>
      <c r="N523" s="201">
        <v>-595005.24000000011</v>
      </c>
      <c r="O523" s="203">
        <v>0</v>
      </c>
      <c r="P523" s="241"/>
      <c r="Q523" s="204"/>
      <c r="R523" s="92"/>
    </row>
    <row r="524" spans="1:18" ht="12" customHeight="1">
      <c r="A524" s="69" t="s">
        <v>1279</v>
      </c>
      <c r="B524" s="85" t="s">
        <v>1280</v>
      </c>
      <c r="C524" s="90" t="s">
        <v>1281</v>
      </c>
      <c r="D524" s="201">
        <v>1463841.72</v>
      </c>
      <c r="E524" s="201">
        <v>2758884.5</v>
      </c>
      <c r="F524" s="201">
        <v>61379.51</v>
      </c>
      <c r="G524" s="201">
        <v>0</v>
      </c>
      <c r="H524" s="201">
        <v>0</v>
      </c>
      <c r="I524" s="201">
        <v>0</v>
      </c>
      <c r="J524" s="201">
        <v>129707492.36000001</v>
      </c>
      <c r="K524" s="201">
        <v>0</v>
      </c>
      <c r="L524" s="201">
        <v>-106669347.81</v>
      </c>
      <c r="M524" s="202">
        <v>27322250.280000016</v>
      </c>
      <c r="N524" s="201">
        <v>-24267541.18</v>
      </c>
      <c r="O524" s="203">
        <v>3054709.1000000164</v>
      </c>
      <c r="P524" s="241"/>
      <c r="Q524" s="204"/>
      <c r="R524" s="92"/>
    </row>
    <row r="525" spans="1:18" ht="12" customHeight="1">
      <c r="A525" s="69" t="s">
        <v>1282</v>
      </c>
      <c r="B525" s="117" t="s">
        <v>1283</v>
      </c>
      <c r="C525" s="89" t="s">
        <v>1284</v>
      </c>
      <c r="D525" s="201">
        <v>3943988.8599999989</v>
      </c>
      <c r="E525" s="201">
        <v>1318289.9100000001</v>
      </c>
      <c r="F525" s="201">
        <v>112592.09</v>
      </c>
      <c r="G525" s="201">
        <v>0</v>
      </c>
      <c r="H525" s="201">
        <v>0</v>
      </c>
      <c r="I525" s="201">
        <v>0</v>
      </c>
      <c r="J525" s="201">
        <v>58695682.510000013</v>
      </c>
      <c r="K525" s="201">
        <v>0</v>
      </c>
      <c r="L525" s="201">
        <v>-1670504.12</v>
      </c>
      <c r="M525" s="202">
        <v>62400049.250000015</v>
      </c>
      <c r="N525" s="201">
        <v>1180521.6400000001</v>
      </c>
      <c r="O525" s="203">
        <v>63580570.890000015</v>
      </c>
      <c r="P525" s="204" t="s">
        <v>1509</v>
      </c>
      <c r="Q525" s="204"/>
      <c r="R525" s="92"/>
    </row>
    <row r="526" spans="1:18" ht="12" customHeight="1">
      <c r="A526" s="69" t="s">
        <v>1285</v>
      </c>
      <c r="B526" s="85" t="s">
        <v>165</v>
      </c>
      <c r="C526" s="90" t="s">
        <v>1286</v>
      </c>
      <c r="D526" s="201">
        <v>0</v>
      </c>
      <c r="E526" s="201">
        <v>0</v>
      </c>
      <c r="F526" s="201">
        <v>0</v>
      </c>
      <c r="G526" s="201">
        <v>0</v>
      </c>
      <c r="H526" s="201">
        <v>0</v>
      </c>
      <c r="I526" s="201">
        <v>0</v>
      </c>
      <c r="J526" s="201">
        <v>73915.460000000006</v>
      </c>
      <c r="K526" s="201">
        <v>0</v>
      </c>
      <c r="L526" s="201">
        <v>-73915.460000000006</v>
      </c>
      <c r="M526" s="202">
        <v>0</v>
      </c>
      <c r="N526" s="201">
        <v>0</v>
      </c>
      <c r="O526" s="203">
        <v>0</v>
      </c>
      <c r="P526" s="241"/>
      <c r="Q526" s="204"/>
      <c r="R526" s="92"/>
    </row>
    <row r="527" spans="1:18" ht="12" customHeight="1">
      <c r="A527" s="69" t="s">
        <v>1287</v>
      </c>
      <c r="B527" s="85" t="s">
        <v>1288</v>
      </c>
      <c r="C527" s="90" t="s">
        <v>1289</v>
      </c>
      <c r="D527" s="201">
        <v>0</v>
      </c>
      <c r="E527" s="201">
        <v>447826.49</v>
      </c>
      <c r="F527" s="201">
        <v>0</v>
      </c>
      <c r="G527" s="201">
        <v>0</v>
      </c>
      <c r="H527" s="201">
        <v>0</v>
      </c>
      <c r="I527" s="201">
        <v>0</v>
      </c>
      <c r="J527" s="201">
        <v>2163411.4499999997</v>
      </c>
      <c r="K527" s="201">
        <v>0</v>
      </c>
      <c r="L527" s="201">
        <v>-5669892.9499999993</v>
      </c>
      <c r="M527" s="202">
        <v>-3058655.01</v>
      </c>
      <c r="N527" s="201">
        <v>3058655.01</v>
      </c>
      <c r="O527" s="203">
        <v>0</v>
      </c>
      <c r="P527" s="241"/>
      <c r="Q527" s="204"/>
      <c r="R527" s="92"/>
    </row>
    <row r="528" spans="1:18" ht="12" customHeight="1">
      <c r="A528" s="69" t="s">
        <v>1290</v>
      </c>
      <c r="B528" s="85" t="s">
        <v>174</v>
      </c>
      <c r="C528" s="89" t="s">
        <v>1291</v>
      </c>
      <c r="D528" s="201">
        <v>391416.65</v>
      </c>
      <c r="E528" s="201">
        <v>169699.78</v>
      </c>
      <c r="F528" s="201">
        <v>51977.89</v>
      </c>
      <c r="G528" s="201">
        <v>0</v>
      </c>
      <c r="H528" s="201">
        <v>0</v>
      </c>
      <c r="I528" s="201">
        <v>0</v>
      </c>
      <c r="J528" s="201">
        <v>14117725.729999999</v>
      </c>
      <c r="K528" s="201">
        <v>0</v>
      </c>
      <c r="L528" s="201">
        <v>-11556658.769999998</v>
      </c>
      <c r="M528" s="202">
        <v>3174161.2800000012</v>
      </c>
      <c r="N528" s="201">
        <v>-3174161.28</v>
      </c>
      <c r="O528" s="203">
        <v>0</v>
      </c>
      <c r="P528" s="241"/>
      <c r="Q528" s="204"/>
      <c r="R528" s="92"/>
    </row>
    <row r="529" spans="1:18" ht="12" customHeight="1">
      <c r="B529" s="104"/>
      <c r="C529" s="90"/>
      <c r="D529" s="216"/>
      <c r="E529" s="216"/>
      <c r="F529" s="216"/>
      <c r="G529" s="216"/>
      <c r="H529" s="216"/>
      <c r="I529" s="216"/>
      <c r="J529" s="216"/>
      <c r="K529" s="216"/>
      <c r="L529" s="216"/>
      <c r="M529" s="216"/>
      <c r="N529" s="216"/>
      <c r="O529" s="216"/>
      <c r="P529" s="204"/>
      <c r="Q529" s="204"/>
      <c r="R529" s="92"/>
    </row>
    <row r="530" spans="1:18" ht="12" customHeight="1" thickBot="1">
      <c r="B530" s="97" t="s">
        <v>1292</v>
      </c>
      <c r="C530" s="90"/>
      <c r="D530" s="217">
        <v>24170263.629999995</v>
      </c>
      <c r="E530" s="217">
        <v>23347815.91</v>
      </c>
      <c r="F530" s="217">
        <v>1446594.22</v>
      </c>
      <c r="G530" s="217">
        <v>0</v>
      </c>
      <c r="H530" s="217">
        <v>0</v>
      </c>
      <c r="I530" s="217">
        <v>0</v>
      </c>
      <c r="J530" s="217">
        <v>223612694.15000001</v>
      </c>
      <c r="K530" s="217">
        <v>0</v>
      </c>
      <c r="L530" s="217">
        <v>-138152996.76000002</v>
      </c>
      <c r="M530" s="217">
        <v>134424371.15000004</v>
      </c>
      <c r="N530" s="217">
        <v>-36020420.280000001</v>
      </c>
      <c r="O530" s="217">
        <v>98403950.870000035</v>
      </c>
      <c r="P530" s="204"/>
      <c r="Q530" s="204"/>
      <c r="R530" s="92"/>
    </row>
    <row r="531" spans="1:18" ht="12" customHeight="1">
      <c r="B531" s="96"/>
      <c r="C531" s="90"/>
      <c r="D531" s="242"/>
      <c r="E531" s="242"/>
      <c r="F531" s="242"/>
      <c r="G531" s="242"/>
      <c r="H531" s="242"/>
      <c r="I531" s="242"/>
      <c r="J531" s="242"/>
      <c r="K531" s="242"/>
      <c r="L531" s="242"/>
      <c r="M531" s="242"/>
      <c r="N531" s="242"/>
      <c r="O531" s="242"/>
      <c r="P531" s="204"/>
      <c r="Q531" s="204"/>
      <c r="R531" s="92"/>
    </row>
    <row r="532" spans="1:18" ht="12" customHeight="1">
      <c r="B532" s="97" t="s">
        <v>1293</v>
      </c>
      <c r="D532" s="243">
        <v>2447128219.8300004</v>
      </c>
      <c r="E532" s="243">
        <v>315520038.62000006</v>
      </c>
      <c r="F532" s="243">
        <v>87148345.610000014</v>
      </c>
      <c r="G532" s="243">
        <v>18698714.810000002</v>
      </c>
      <c r="H532" s="243">
        <v>1031400983.24</v>
      </c>
      <c r="I532" s="243">
        <v>0</v>
      </c>
      <c r="J532" s="243">
        <v>327719809.02000004</v>
      </c>
      <c r="K532" s="243">
        <v>24505573.900000002</v>
      </c>
      <c r="L532" s="243">
        <v>21993467.399999946</v>
      </c>
      <c r="M532" s="243">
        <v>4274115152.4299998</v>
      </c>
      <c r="N532" s="243">
        <v>-555243065.75999987</v>
      </c>
      <c r="O532" s="243">
        <v>3718872086.6700001</v>
      </c>
      <c r="P532" s="204"/>
      <c r="Q532" s="204"/>
      <c r="R532" s="92"/>
    </row>
    <row r="533" spans="1:18" s="66" customFormat="1" ht="12" customHeight="1">
      <c r="A533" s="69"/>
      <c r="B533" s="120" t="s">
        <v>1294</v>
      </c>
      <c r="C533" s="121"/>
      <c r="D533" s="244">
        <v>-163175546.43000031</v>
      </c>
      <c r="E533" s="244">
        <v>11267557.199999928</v>
      </c>
      <c r="F533" s="244">
        <v>4535529.8499999791</v>
      </c>
      <c r="G533" s="244">
        <v>-3415862.1400000006</v>
      </c>
      <c r="H533" s="244">
        <v>2778982.2399998903</v>
      </c>
      <c r="I533" s="244">
        <v>0</v>
      </c>
      <c r="J533" s="244">
        <v>-58455335.950000048</v>
      </c>
      <c r="K533" s="244">
        <v>-2663809.9699999988</v>
      </c>
      <c r="L533" s="244">
        <v>1121162.2800000571</v>
      </c>
      <c r="M533" s="244">
        <v>-208007322.9199996</v>
      </c>
      <c r="N533" s="245">
        <v>-81851666.660000056</v>
      </c>
      <c r="O533" s="244">
        <v>-188532738.1699996</v>
      </c>
      <c r="P533" s="246" t="s">
        <v>1518</v>
      </c>
      <c r="Q533" s="204"/>
      <c r="R533" s="92"/>
    </row>
    <row r="534" spans="1:18" s="66" customFormat="1" ht="12" customHeight="1">
      <c r="A534" s="69"/>
      <c r="B534" s="122"/>
      <c r="C534" s="121"/>
      <c r="D534" s="215"/>
      <c r="E534" s="215"/>
      <c r="F534" s="215"/>
      <c r="G534" s="215"/>
      <c r="H534" s="215"/>
      <c r="I534" s="215"/>
      <c r="J534" s="215"/>
      <c r="K534" s="215"/>
      <c r="L534" s="215"/>
      <c r="M534" s="215"/>
      <c r="N534" s="215"/>
      <c r="O534" s="247"/>
      <c r="P534" s="248"/>
      <c r="Q534" s="204"/>
      <c r="R534" s="68"/>
    </row>
    <row r="535" spans="1:18" s="66" customFormat="1" ht="12" customHeight="1">
      <c r="A535" s="69"/>
      <c r="B535" s="122"/>
      <c r="C535" s="121"/>
      <c r="D535" s="215"/>
      <c r="E535" s="215"/>
      <c r="F535" s="215"/>
      <c r="G535" s="215"/>
      <c r="H535" s="215"/>
      <c r="I535" s="215"/>
      <c r="J535" s="215"/>
      <c r="K535" s="215"/>
      <c r="L535" s="215"/>
      <c r="M535" s="215"/>
      <c r="N535" s="215"/>
      <c r="O535" s="247"/>
      <c r="P535" s="248"/>
      <c r="Q535" s="204"/>
      <c r="R535" s="68"/>
    </row>
    <row r="536" spans="1:18" ht="12" customHeight="1">
      <c r="B536" s="123"/>
      <c r="C536" s="124"/>
      <c r="D536" s="249"/>
      <c r="E536" s="250"/>
      <c r="F536" s="250"/>
      <c r="G536" s="250"/>
      <c r="H536" s="250"/>
      <c r="I536" s="250"/>
      <c r="J536" s="250"/>
      <c r="K536" s="250"/>
      <c r="L536" s="250"/>
      <c r="M536" s="250"/>
      <c r="N536" s="250"/>
      <c r="O536" s="251"/>
      <c r="P536" s="204"/>
      <c r="Q536" s="204"/>
    </row>
    <row r="537" spans="1:18" ht="12" customHeight="1">
      <c r="B537" s="126" t="s">
        <v>839</v>
      </c>
      <c r="C537" s="127" t="s">
        <v>839</v>
      </c>
      <c r="D537" s="252" t="s">
        <v>1295</v>
      </c>
      <c r="E537" s="250"/>
      <c r="F537" s="250"/>
      <c r="G537" s="250"/>
      <c r="H537" s="250"/>
      <c r="I537" s="250"/>
      <c r="J537" s="250"/>
      <c r="K537" s="250"/>
      <c r="L537" s="250"/>
      <c r="M537" s="250"/>
      <c r="N537" s="250"/>
      <c r="O537" s="251"/>
      <c r="P537" s="204"/>
      <c r="Q537" s="204"/>
    </row>
    <row r="538" spans="1:18" ht="12" customHeight="1">
      <c r="B538" s="126"/>
      <c r="C538" s="127" t="s">
        <v>1296</v>
      </c>
      <c r="D538" s="252" t="s">
        <v>1297</v>
      </c>
      <c r="E538" s="250"/>
      <c r="F538" s="250"/>
      <c r="G538" s="250"/>
      <c r="H538" s="250"/>
      <c r="I538" s="250"/>
      <c r="J538" s="250"/>
      <c r="K538" s="250"/>
      <c r="L538" s="250"/>
      <c r="M538" s="250"/>
      <c r="N538" s="250"/>
      <c r="O538" s="251"/>
      <c r="P538" s="204"/>
      <c r="Q538" s="204"/>
    </row>
    <row r="539" spans="1:18" ht="12" customHeight="1">
      <c r="B539" s="128" t="s">
        <v>1298</v>
      </c>
      <c r="C539" s="129" t="s">
        <v>1299</v>
      </c>
      <c r="D539" s="253" t="s">
        <v>1300</v>
      </c>
      <c r="E539" s="254"/>
      <c r="F539" s="254"/>
      <c r="G539" s="254"/>
      <c r="H539" s="254"/>
      <c r="I539" s="254"/>
      <c r="J539" s="254"/>
      <c r="K539" s="254"/>
      <c r="L539" s="254"/>
      <c r="M539" s="254"/>
      <c r="N539" s="254"/>
      <c r="O539" s="251"/>
      <c r="P539" s="204"/>
      <c r="Q539" s="204"/>
    </row>
    <row r="540" spans="1:18" ht="12" customHeight="1">
      <c r="B540" s="104"/>
      <c r="C540" s="130"/>
      <c r="D540" s="220"/>
      <c r="E540" s="220"/>
      <c r="F540" s="220"/>
      <c r="G540" s="220"/>
      <c r="H540" s="220"/>
      <c r="I540" s="220"/>
      <c r="J540" s="220"/>
      <c r="K540" s="220"/>
      <c r="L540" s="220"/>
      <c r="M540" s="220"/>
      <c r="N540" s="255"/>
      <c r="O540" s="219"/>
      <c r="P540" s="204"/>
      <c r="Q540" s="204"/>
    </row>
    <row r="541" spans="1:18" ht="14.25">
      <c r="B541" s="85" t="s">
        <v>420</v>
      </c>
      <c r="C541" s="90" t="s">
        <v>421</v>
      </c>
      <c r="D541" s="201">
        <v>63044963.480000004</v>
      </c>
      <c r="E541" s="201">
        <v>12193880.250000002</v>
      </c>
      <c r="F541" s="201">
        <v>551467.1399999999</v>
      </c>
      <c r="G541" s="201">
        <v>145070.14000000001</v>
      </c>
      <c r="H541" s="201">
        <v>86031.010000000009</v>
      </c>
      <c r="I541" s="201">
        <v>120280.86</v>
      </c>
      <c r="J541" s="201">
        <v>122223024.41999999</v>
      </c>
      <c r="K541" s="201">
        <v>0</v>
      </c>
      <c r="L541" s="201">
        <v>0</v>
      </c>
      <c r="M541" s="202">
        <v>198364717.30000001</v>
      </c>
      <c r="N541" s="201">
        <v>0</v>
      </c>
      <c r="O541" s="203">
        <v>198364717.30000001</v>
      </c>
      <c r="P541" s="256" t="s">
        <v>1519</v>
      </c>
      <c r="Q541" s="204"/>
    </row>
    <row r="542" spans="1:18" ht="12" customHeight="1">
      <c r="B542" s="85" t="s">
        <v>423</v>
      </c>
      <c r="C542" s="90" t="s">
        <v>424</v>
      </c>
      <c r="D542" s="201">
        <v>0</v>
      </c>
      <c r="E542" s="201">
        <v>0</v>
      </c>
      <c r="F542" s="201">
        <v>0</v>
      </c>
      <c r="G542" s="201">
        <v>0</v>
      </c>
      <c r="H542" s="201">
        <v>0</v>
      </c>
      <c r="I542" s="201">
        <v>0</v>
      </c>
      <c r="J542" s="201">
        <v>0</v>
      </c>
      <c r="K542" s="201">
        <v>0</v>
      </c>
      <c r="L542" s="201">
        <v>0</v>
      </c>
      <c r="M542" s="202">
        <v>0</v>
      </c>
      <c r="N542" s="201">
        <v>0</v>
      </c>
      <c r="O542" s="203">
        <v>0</v>
      </c>
      <c r="P542" s="204" t="s">
        <v>1520</v>
      </c>
      <c r="Q542" s="204"/>
    </row>
    <row r="543" spans="1:18" ht="12" customHeight="1">
      <c r="B543" s="85" t="s">
        <v>426</v>
      </c>
      <c r="C543" s="90" t="s">
        <v>427</v>
      </c>
      <c r="D543" s="201">
        <v>0</v>
      </c>
      <c r="E543" s="201">
        <v>165736.39000000001</v>
      </c>
      <c r="F543" s="201">
        <v>0</v>
      </c>
      <c r="G543" s="201">
        <v>0</v>
      </c>
      <c r="H543" s="201">
        <v>0</v>
      </c>
      <c r="I543" s="201">
        <v>0</v>
      </c>
      <c r="J543" s="201">
        <v>0</v>
      </c>
      <c r="K543" s="201">
        <v>0</v>
      </c>
      <c r="L543" s="201">
        <v>0</v>
      </c>
      <c r="M543" s="202">
        <v>165736.39000000001</v>
      </c>
      <c r="N543" s="201">
        <v>0</v>
      </c>
      <c r="O543" s="203">
        <v>165736.39000000001</v>
      </c>
      <c r="P543" s="204" t="s">
        <v>1521</v>
      </c>
      <c r="Q543" s="204"/>
    </row>
    <row r="544" spans="1:18" ht="12" customHeight="1">
      <c r="B544" s="85" t="s">
        <v>429</v>
      </c>
      <c r="C544" s="90" t="s">
        <v>430</v>
      </c>
      <c r="D544" s="201">
        <v>2572773.73</v>
      </c>
      <c r="E544" s="201">
        <v>27478.2</v>
      </c>
      <c r="F544" s="201">
        <v>1206114.75</v>
      </c>
      <c r="G544" s="201">
        <v>0</v>
      </c>
      <c r="H544" s="201">
        <v>0</v>
      </c>
      <c r="I544" s="201">
        <v>0</v>
      </c>
      <c r="J544" s="201">
        <v>0</v>
      </c>
      <c r="K544" s="201">
        <v>0</v>
      </c>
      <c r="L544" s="201">
        <v>0</v>
      </c>
      <c r="M544" s="202">
        <v>3806366.68</v>
      </c>
      <c r="N544" s="201">
        <v>0</v>
      </c>
      <c r="O544" s="203">
        <v>3806366.68</v>
      </c>
      <c r="P544" s="204" t="s">
        <v>1522</v>
      </c>
      <c r="Q544" s="204"/>
      <c r="R544" s="66"/>
    </row>
    <row r="545" spans="1:18" ht="12" customHeight="1">
      <c r="B545" s="85" t="s">
        <v>432</v>
      </c>
      <c r="C545" s="90" t="s">
        <v>433</v>
      </c>
      <c r="D545" s="201">
        <v>538480.29</v>
      </c>
      <c r="E545" s="201">
        <v>0</v>
      </c>
      <c r="F545" s="201">
        <v>0</v>
      </c>
      <c r="G545" s="201">
        <v>0</v>
      </c>
      <c r="H545" s="201">
        <v>0</v>
      </c>
      <c r="I545" s="201">
        <v>0</v>
      </c>
      <c r="J545" s="201">
        <v>0</v>
      </c>
      <c r="K545" s="201">
        <v>0</v>
      </c>
      <c r="L545" s="201">
        <v>0</v>
      </c>
      <c r="M545" s="202">
        <v>538480.29</v>
      </c>
      <c r="N545" s="201">
        <v>0</v>
      </c>
      <c r="O545" s="203">
        <v>538480.29</v>
      </c>
      <c r="P545" s="204" t="s">
        <v>1523</v>
      </c>
      <c r="Q545" s="204"/>
      <c r="R545" s="66"/>
    </row>
    <row r="546" spans="1:18" ht="12" customHeight="1">
      <c r="B546" s="85" t="s">
        <v>435</v>
      </c>
      <c r="C546" s="90" t="s">
        <v>436</v>
      </c>
      <c r="D546" s="201">
        <v>0</v>
      </c>
      <c r="E546" s="201">
        <v>2952011.7</v>
      </c>
      <c r="F546" s="201">
        <v>0</v>
      </c>
      <c r="G546" s="201">
        <v>0</v>
      </c>
      <c r="H546" s="201">
        <v>0</v>
      </c>
      <c r="I546" s="201">
        <v>0</v>
      </c>
      <c r="J546" s="201">
        <v>0</v>
      </c>
      <c r="K546" s="201">
        <v>0</v>
      </c>
      <c r="L546" s="201">
        <v>0</v>
      </c>
      <c r="M546" s="202">
        <v>2952011.7</v>
      </c>
      <c r="N546" s="201">
        <v>0</v>
      </c>
      <c r="O546" s="203">
        <v>2952011.7</v>
      </c>
      <c r="P546" s="204" t="s">
        <v>1524</v>
      </c>
      <c r="Q546" s="204"/>
      <c r="R546" s="66"/>
    </row>
    <row r="547" spans="1:18" ht="12" customHeight="1">
      <c r="B547" s="85" t="s">
        <v>438</v>
      </c>
      <c r="C547" s="90" t="s">
        <v>439</v>
      </c>
      <c r="D547" s="201">
        <v>0</v>
      </c>
      <c r="E547" s="201">
        <v>0</v>
      </c>
      <c r="F547" s="201">
        <v>0</v>
      </c>
      <c r="G547" s="201">
        <v>0</v>
      </c>
      <c r="H547" s="201">
        <v>0</v>
      </c>
      <c r="I547" s="201">
        <v>0</v>
      </c>
      <c r="J547" s="201">
        <v>0</v>
      </c>
      <c r="K547" s="201">
        <v>0</v>
      </c>
      <c r="L547" s="201">
        <v>0</v>
      </c>
      <c r="M547" s="202">
        <v>0</v>
      </c>
      <c r="N547" s="201">
        <v>0</v>
      </c>
      <c r="O547" s="203">
        <v>0</v>
      </c>
      <c r="P547" s="204" t="s">
        <v>1525</v>
      </c>
      <c r="Q547" s="204"/>
    </row>
    <row r="548" spans="1:18" ht="12" customHeight="1">
      <c r="B548" s="85" t="s">
        <v>444</v>
      </c>
      <c r="C548" s="90" t="s">
        <v>445</v>
      </c>
      <c r="D548" s="201">
        <v>40157617.009999998</v>
      </c>
      <c r="E548" s="201">
        <v>0</v>
      </c>
      <c r="F548" s="201">
        <v>1000000</v>
      </c>
      <c r="G548" s="201">
        <v>11112996.630000001</v>
      </c>
      <c r="H548" s="201">
        <v>0</v>
      </c>
      <c r="I548" s="201">
        <v>0</v>
      </c>
      <c r="J548" s="201">
        <v>19730312.77</v>
      </c>
      <c r="K548" s="201">
        <v>0</v>
      </c>
      <c r="L548" s="201">
        <v>0</v>
      </c>
      <c r="M548" s="202">
        <v>72000926.409999996</v>
      </c>
      <c r="N548" s="201">
        <v>0</v>
      </c>
      <c r="O548" s="203">
        <v>72000926.409999996</v>
      </c>
      <c r="P548" s="204"/>
      <c r="Q548" s="204"/>
    </row>
    <row r="549" spans="1:18" ht="12" customHeight="1">
      <c r="A549" s="68"/>
      <c r="B549" s="85" t="s">
        <v>447</v>
      </c>
      <c r="C549" s="90" t="s">
        <v>448</v>
      </c>
      <c r="D549" s="201">
        <v>1168147.57</v>
      </c>
      <c r="E549" s="201">
        <v>13527800.07</v>
      </c>
      <c r="F549" s="201">
        <v>0</v>
      </c>
      <c r="G549" s="201">
        <v>8293332.9499999993</v>
      </c>
      <c r="H549" s="201">
        <v>1868925.4599999906</v>
      </c>
      <c r="I549" s="201">
        <v>0</v>
      </c>
      <c r="J549" s="201">
        <v>14258475.52</v>
      </c>
      <c r="K549" s="201">
        <v>342322.04</v>
      </c>
      <c r="L549" s="201">
        <v>0</v>
      </c>
      <c r="M549" s="202">
        <v>39459003.609999992</v>
      </c>
      <c r="N549" s="201">
        <v>0</v>
      </c>
      <c r="O549" s="203">
        <v>39459003.609999992</v>
      </c>
      <c r="P549" s="204"/>
      <c r="Q549" s="204"/>
    </row>
    <row r="550" spans="1:18" ht="12" customHeight="1">
      <c r="A550" s="68"/>
      <c r="B550" s="85" t="s">
        <v>450</v>
      </c>
      <c r="C550" s="90" t="s">
        <v>451</v>
      </c>
      <c r="D550" s="201">
        <v>282890742.23699987</v>
      </c>
      <c r="E550" s="201">
        <v>63547679.300000012</v>
      </c>
      <c r="F550" s="201">
        <v>164952806.73999998</v>
      </c>
      <c r="G550" s="201">
        <v>142797385.41000003</v>
      </c>
      <c r="H550" s="201">
        <v>21130459.180000026</v>
      </c>
      <c r="I550" s="201">
        <v>-98085.27</v>
      </c>
      <c r="J550" s="201">
        <v>845821136.5999999</v>
      </c>
      <c r="K550" s="201">
        <v>-2195832.0699999998</v>
      </c>
      <c r="L550" s="201">
        <v>1191585108.5900002</v>
      </c>
      <c r="M550" s="202">
        <v>2710431400.717</v>
      </c>
      <c r="N550" s="201">
        <v>0</v>
      </c>
      <c r="O550" s="203">
        <v>2710431400.717</v>
      </c>
      <c r="P550" s="204"/>
      <c r="Q550" s="204"/>
    </row>
    <row r="551" spans="1:18" ht="12" customHeight="1">
      <c r="A551" s="68"/>
      <c r="B551" s="85" t="s">
        <v>474</v>
      </c>
      <c r="C551" s="90" t="s">
        <v>475</v>
      </c>
      <c r="D551" s="201">
        <v>0</v>
      </c>
      <c r="E551" s="201">
        <v>0</v>
      </c>
      <c r="F551" s="201">
        <v>0</v>
      </c>
      <c r="G551" s="201">
        <v>0</v>
      </c>
      <c r="H551" s="201">
        <v>0</v>
      </c>
      <c r="I551" s="201">
        <v>0</v>
      </c>
      <c r="J551" s="201">
        <v>0</v>
      </c>
      <c r="K551" s="201">
        <v>0</v>
      </c>
      <c r="L551" s="201">
        <v>2981866605.9400005</v>
      </c>
      <c r="M551" s="202">
        <v>2981866605.9400005</v>
      </c>
      <c r="N551" s="201">
        <v>-81851666.819999993</v>
      </c>
      <c r="O551" s="203">
        <v>2900014939.1200004</v>
      </c>
      <c r="P551" s="204" t="s">
        <v>1526</v>
      </c>
      <c r="Q551" s="204"/>
    </row>
    <row r="552" spans="1:18" ht="12" customHeight="1">
      <c r="A552" s="68"/>
      <c r="B552" s="113" t="s">
        <v>1301</v>
      </c>
      <c r="C552" s="90"/>
      <c r="D552" s="216">
        <v>390372724.31699985</v>
      </c>
      <c r="E552" s="216">
        <v>92414585.910000011</v>
      </c>
      <c r="F552" s="216">
        <v>167710388.62999997</v>
      </c>
      <c r="G552" s="216">
        <v>162348785.13000003</v>
      </c>
      <c r="H552" s="216">
        <v>23085415.650000017</v>
      </c>
      <c r="I552" s="216">
        <v>22195.589999999997</v>
      </c>
      <c r="J552" s="216">
        <v>1002032949.3099999</v>
      </c>
      <c r="K552" s="216">
        <v>-1853510.0299999998</v>
      </c>
      <c r="L552" s="216">
        <v>4173451714.5300007</v>
      </c>
      <c r="M552" s="216">
        <v>6009585249.0370007</v>
      </c>
      <c r="N552" s="216">
        <v>-81851666.819999993</v>
      </c>
      <c r="O552" s="216">
        <v>5927733582.217001</v>
      </c>
      <c r="P552" s="204"/>
      <c r="Q552" s="204"/>
    </row>
    <row r="553" spans="1:18" ht="12" customHeight="1">
      <c r="A553" s="68"/>
      <c r="B553" s="85" t="s">
        <v>1302</v>
      </c>
      <c r="C553" s="90" t="s">
        <v>442</v>
      </c>
      <c r="D553" s="201">
        <v>-1213391697.9400003</v>
      </c>
      <c r="E553" s="201">
        <v>-958214.2</v>
      </c>
      <c r="F553" s="201">
        <v>-328009.46999999997</v>
      </c>
      <c r="G553" s="201">
        <v>0</v>
      </c>
      <c r="H553" s="201">
        <v>0</v>
      </c>
      <c r="I553" s="201">
        <v>0</v>
      </c>
      <c r="J553" s="201">
        <v>-14974.77</v>
      </c>
      <c r="K553" s="201">
        <v>0</v>
      </c>
      <c r="L553" s="201">
        <v>0</v>
      </c>
      <c r="M553" s="202">
        <v>-1214692896.3800004</v>
      </c>
      <c r="N553" s="201">
        <v>0</v>
      </c>
      <c r="O553" s="203">
        <v>-1214692896.3800004</v>
      </c>
      <c r="P553" s="204"/>
      <c r="Q553" s="204"/>
    </row>
    <row r="554" spans="1:18" ht="12" customHeight="1" thickBot="1">
      <c r="A554" s="68"/>
      <c r="B554" s="113" t="s">
        <v>1303</v>
      </c>
      <c r="C554" s="90"/>
      <c r="D554" s="216">
        <v>-823018973.62300038</v>
      </c>
      <c r="E554" s="216">
        <v>91456371.710000008</v>
      </c>
      <c r="F554" s="216">
        <v>167382379.15999997</v>
      </c>
      <c r="G554" s="216">
        <v>162348785.13000003</v>
      </c>
      <c r="H554" s="216">
        <v>23085415.650000017</v>
      </c>
      <c r="I554" s="216">
        <v>22195.589999999997</v>
      </c>
      <c r="J554" s="216">
        <v>1002017974.54</v>
      </c>
      <c r="K554" s="216">
        <v>-1853510.0299999998</v>
      </c>
      <c r="L554" s="216">
        <v>4173451714.5300007</v>
      </c>
      <c r="M554" s="216">
        <v>4794892352.6570005</v>
      </c>
      <c r="N554" s="216">
        <v>-81851666.819999993</v>
      </c>
      <c r="O554" s="257">
        <v>4713040685.8370008</v>
      </c>
      <c r="P554" s="204"/>
      <c r="Q554" s="204"/>
    </row>
    <row r="555" spans="1:18" ht="12" customHeight="1" thickTop="1">
      <c r="A555" s="68"/>
      <c r="B555" s="104"/>
      <c r="C555" s="90"/>
      <c r="D555" s="131"/>
      <c r="E555" s="131"/>
      <c r="F555" s="131"/>
      <c r="G555" s="131"/>
      <c r="H555" s="131"/>
      <c r="I555" s="131"/>
      <c r="J555" s="131"/>
      <c r="K555" s="131"/>
      <c r="L555" s="131"/>
      <c r="M555" s="131"/>
      <c r="N555" s="131"/>
      <c r="O555" s="132"/>
      <c r="Q555" s="119"/>
    </row>
    <row r="556" spans="1:18" ht="12" customHeight="1">
      <c r="A556" s="68"/>
      <c r="B556" s="104" t="s">
        <v>1527</v>
      </c>
      <c r="C556" s="90"/>
      <c r="D556" s="133"/>
      <c r="E556" s="133"/>
      <c r="F556" s="133"/>
      <c r="G556" s="133"/>
      <c r="H556" s="133"/>
      <c r="I556" s="134"/>
      <c r="J556" s="134"/>
      <c r="K556" s="134"/>
      <c r="L556" s="134"/>
      <c r="M556" s="134"/>
      <c r="N556" s="134"/>
      <c r="Q556" s="119"/>
    </row>
    <row r="557" spans="1:18" ht="12" customHeight="1">
      <c r="A557" s="68"/>
      <c r="B557" s="135" t="s">
        <v>1304</v>
      </c>
      <c r="C557" s="136"/>
      <c r="D557" s="201">
        <v>394617422.48999995</v>
      </c>
      <c r="E557" s="137" t="s">
        <v>1305</v>
      </c>
      <c r="F557" s="133"/>
      <c r="G557" s="133"/>
      <c r="H557" s="133"/>
      <c r="I557" s="133"/>
      <c r="J557" s="133"/>
      <c r="K557" s="133"/>
      <c r="L557" s="133"/>
      <c r="M557" s="133"/>
      <c r="N557" s="133"/>
      <c r="Q557" s="119"/>
    </row>
    <row r="558" spans="1:18" ht="12" customHeight="1">
      <c r="A558" s="68"/>
      <c r="B558" s="135" t="s">
        <v>1306</v>
      </c>
      <c r="C558" s="136"/>
      <c r="D558" s="201">
        <v>0</v>
      </c>
      <c r="E558" s="138"/>
      <c r="F558" s="133"/>
      <c r="G558" s="133"/>
      <c r="H558" s="133"/>
      <c r="I558" s="133"/>
      <c r="J558" s="133"/>
      <c r="K558" s="133"/>
      <c r="L558" s="133"/>
      <c r="M558" s="133"/>
      <c r="N558" s="133"/>
      <c r="Q558" s="119"/>
    </row>
    <row r="559" spans="1:18" ht="12" customHeight="1">
      <c r="A559" s="68"/>
      <c r="B559" s="135" t="s">
        <v>1307</v>
      </c>
      <c r="C559" s="136"/>
      <c r="D559" s="201">
        <v>0</v>
      </c>
      <c r="E559" s="138"/>
      <c r="F559" s="133"/>
      <c r="G559" s="133"/>
      <c r="H559" s="133"/>
      <c r="I559" s="133"/>
      <c r="J559" s="133"/>
      <c r="K559" s="133"/>
      <c r="L559" s="133"/>
      <c r="M559" s="133"/>
      <c r="N559" s="133"/>
      <c r="Q559" s="119"/>
    </row>
    <row r="560" spans="1:18" ht="12" customHeight="1">
      <c r="A560" s="68"/>
      <c r="B560" s="135" t="s">
        <v>1308</v>
      </c>
      <c r="C560" s="136"/>
      <c r="D560" s="139">
        <v>394617422.48999995</v>
      </c>
      <c r="E560" s="138"/>
      <c r="F560" s="133"/>
      <c r="G560" s="133"/>
      <c r="H560" s="133"/>
      <c r="I560" s="133"/>
      <c r="J560" s="133"/>
      <c r="K560" s="133"/>
      <c r="L560" s="133"/>
      <c r="M560" s="133"/>
      <c r="N560" s="133"/>
      <c r="Q560" s="119"/>
    </row>
    <row r="561" spans="1:17" ht="12" customHeight="1">
      <c r="A561" s="68"/>
      <c r="B561" s="135" t="s">
        <v>1309</v>
      </c>
      <c r="C561" s="136"/>
      <c r="D561" s="139">
        <v>2283952673.4000001</v>
      </c>
      <c r="E561" s="138"/>
      <c r="F561" s="133"/>
      <c r="G561" s="133"/>
      <c r="H561" s="133"/>
      <c r="I561" s="133"/>
      <c r="J561" s="133"/>
      <c r="K561" s="133"/>
      <c r="L561" s="133"/>
      <c r="M561" s="133"/>
      <c r="N561" s="133"/>
      <c r="Q561" s="119"/>
    </row>
    <row r="562" spans="1:17" ht="12" customHeight="1">
      <c r="A562" s="68"/>
      <c r="B562" s="135" t="s">
        <v>1310</v>
      </c>
      <c r="C562" s="136"/>
      <c r="D562" s="139">
        <v>2678570095.8899999</v>
      </c>
      <c r="E562" s="138"/>
      <c r="F562" s="133"/>
      <c r="G562" s="133"/>
      <c r="H562" s="133"/>
      <c r="I562" s="133"/>
      <c r="J562" s="133"/>
      <c r="K562" s="133"/>
      <c r="L562" s="133"/>
      <c r="M562" s="133"/>
      <c r="N562" s="133"/>
      <c r="Q562" s="119"/>
    </row>
    <row r="563" spans="1:17" ht="12" customHeight="1">
      <c r="A563" s="68"/>
      <c r="B563" s="135"/>
      <c r="C563" s="140"/>
      <c r="D563" s="139"/>
      <c r="E563" s="138"/>
      <c r="F563" t="s">
        <v>1528</v>
      </c>
      <c r="G563" s="133"/>
      <c r="H563" s="133"/>
      <c r="I563" s="133"/>
      <c r="J563" s="133"/>
      <c r="K563" s="133"/>
      <c r="L563" s="133"/>
      <c r="M563" s="133"/>
      <c r="N563" s="133"/>
      <c r="Q563" s="119"/>
    </row>
    <row r="564" spans="1:17" ht="12" customHeight="1">
      <c r="A564" s="68"/>
      <c r="B564" s="135" t="s">
        <v>1381</v>
      </c>
      <c r="C564" s="140"/>
      <c r="D564" s="141">
        <v>0.12176631620261104</v>
      </c>
      <c r="E564" s="138"/>
      <c r="F564" s="142" t="s">
        <v>1311</v>
      </c>
      <c r="G564" s="133"/>
      <c r="H564" s="133"/>
      <c r="I564" s="133"/>
      <c r="J564" s="133"/>
      <c r="K564" s="133"/>
      <c r="L564" s="133"/>
      <c r="M564" s="133"/>
      <c r="N564" s="133"/>
    </row>
    <row r="565" spans="1:17" ht="12" customHeight="1"/>
    <row r="566" spans="1:17" ht="12" customHeight="1"/>
    <row r="567" spans="1:17" ht="12" customHeight="1" thickBot="1"/>
    <row r="568" spans="1:17" ht="12" customHeight="1" thickBot="1">
      <c r="A568" s="258" t="s">
        <v>1312</v>
      </c>
      <c r="B568" s="259"/>
      <c r="C568" s="259"/>
      <c r="D568" s="259"/>
      <c r="E568" s="259"/>
      <c r="F568" s="259"/>
      <c r="G568" s="259"/>
      <c r="H568" s="259"/>
      <c r="I568" s="259"/>
      <c r="J568" s="259"/>
      <c r="K568" s="259"/>
      <c r="L568" s="259"/>
      <c r="M568" s="259"/>
      <c r="N568" s="259"/>
      <c r="O568" s="146"/>
    </row>
    <row r="569" spans="1:17" ht="12" customHeight="1" thickBot="1">
      <c r="A569" s="143"/>
      <c r="B569" s="260" t="s">
        <v>1313</v>
      </c>
      <c r="C569" s="261"/>
      <c r="D569" s="147"/>
      <c r="E569" s="147"/>
      <c r="F569" s="147"/>
      <c r="G569" s="147"/>
      <c r="H569" s="147"/>
      <c r="I569" s="147"/>
      <c r="J569" s="147"/>
      <c r="K569" s="147"/>
      <c r="L569" s="147"/>
      <c r="M569" s="147"/>
      <c r="N569" s="147"/>
    </row>
    <row r="570" spans="1:17" ht="12" customHeight="1">
      <c r="A570" s="143"/>
      <c r="B570" s="148"/>
      <c r="C570" s="149"/>
      <c r="D570" s="147"/>
      <c r="E570" s="147"/>
      <c r="F570" s="147"/>
      <c r="G570" s="147"/>
      <c r="H570" s="147"/>
      <c r="I570" s="147"/>
      <c r="J570" s="147"/>
      <c r="K570" s="147"/>
      <c r="L570" s="147"/>
      <c r="M570" s="147"/>
      <c r="N570" s="147"/>
    </row>
    <row r="571" spans="1:17" ht="12" customHeight="1">
      <c r="A571" s="143"/>
      <c r="B571" s="152"/>
      <c r="C571" s="136"/>
      <c r="D571" s="147">
        <v>394617422.49000001</v>
      </c>
      <c r="E571" s="150" t="s">
        <v>1314</v>
      </c>
      <c r="F571" s="151"/>
      <c r="G571" s="150"/>
      <c r="H571" s="150"/>
      <c r="I571" s="150"/>
      <c r="J571" s="150"/>
      <c r="K571" s="150"/>
      <c r="L571" s="147"/>
      <c r="M571" s="147"/>
      <c r="N571" s="147"/>
    </row>
    <row r="572" spans="1:17" ht="12" customHeight="1">
      <c r="A572" s="143"/>
      <c r="B572" s="152"/>
      <c r="C572" s="153"/>
      <c r="D572" s="147"/>
      <c r="E572" s="150"/>
      <c r="F572" s="151"/>
      <c r="G572" s="150"/>
      <c r="H572" s="150"/>
      <c r="I572" s="150"/>
      <c r="J572" s="150"/>
      <c r="K572" s="150"/>
      <c r="L572" s="147"/>
      <c r="M572" s="147"/>
      <c r="N572" s="147"/>
    </row>
    <row r="573" spans="1:17" ht="12" customHeight="1">
      <c r="A573" s="143"/>
      <c r="B573" s="152"/>
      <c r="C573" s="136"/>
      <c r="D573" s="147">
        <v>0</v>
      </c>
      <c r="E573" s="150" t="s">
        <v>1315</v>
      </c>
      <c r="F573" s="151"/>
      <c r="G573" s="150"/>
      <c r="H573" s="150"/>
      <c r="I573" s="150"/>
      <c r="J573" s="150"/>
      <c r="K573" s="150"/>
      <c r="L573" s="147"/>
      <c r="M573" s="147"/>
      <c r="N573" s="147"/>
    </row>
    <row r="574" spans="1:17" ht="12" customHeight="1">
      <c r="A574" s="143"/>
      <c r="B574" s="152"/>
      <c r="C574" s="153"/>
      <c r="D574" s="147"/>
      <c r="E574" s="150"/>
      <c r="F574" s="151"/>
      <c r="G574" s="150"/>
      <c r="H574" s="150"/>
      <c r="I574" s="150"/>
      <c r="J574" s="150"/>
      <c r="K574" s="150"/>
      <c r="L574" s="147"/>
      <c r="M574" s="147"/>
      <c r="N574" s="147"/>
    </row>
    <row r="575" spans="1:17" ht="12" customHeight="1">
      <c r="A575" s="48"/>
      <c r="B575" s="154"/>
      <c r="C575" s="136"/>
      <c r="D575" s="147">
        <v>0</v>
      </c>
      <c r="E575" s="150" t="s">
        <v>1316</v>
      </c>
      <c r="F575" s="151"/>
      <c r="G575" s="150"/>
      <c r="H575" s="150"/>
      <c r="I575" s="150"/>
      <c r="J575" s="150"/>
      <c r="K575" s="150"/>
      <c r="L575" s="147"/>
      <c r="M575" s="147"/>
      <c r="N575" s="147"/>
    </row>
    <row r="576" spans="1:17" ht="12" customHeight="1">
      <c r="A576" s="48"/>
      <c r="B576" s="155"/>
      <c r="C576" s="156"/>
      <c r="D576" s="147"/>
      <c r="E576" s="147"/>
      <c r="F576" s="150"/>
      <c r="G576" s="150"/>
      <c r="H576" s="150"/>
      <c r="I576" s="150"/>
      <c r="J576" s="150"/>
      <c r="K576" s="150"/>
      <c r="L576" s="147"/>
      <c r="M576" s="147"/>
      <c r="N576" s="147"/>
    </row>
    <row r="577" spans="1:18" ht="12" customHeight="1" thickBot="1">
      <c r="A577" s="143"/>
      <c r="B577" s="155"/>
      <c r="C577" s="156"/>
      <c r="D577" s="147"/>
      <c r="E577" s="157"/>
      <c r="F577" s="49"/>
      <c r="G577" s="49"/>
      <c r="H577" s="49"/>
      <c r="I577" s="49"/>
      <c r="J577" s="49"/>
      <c r="K577" s="49"/>
      <c r="L577" s="147"/>
      <c r="M577" s="147"/>
      <c r="N577" s="147"/>
      <c r="Q577" s="101"/>
    </row>
    <row r="578" spans="1:18" ht="12" customHeight="1" thickBot="1">
      <c r="B578" s="262" t="s">
        <v>1317</v>
      </c>
      <c r="C578" s="263"/>
      <c r="D578" s="158"/>
      <c r="E578" s="158"/>
      <c r="F578" s="158"/>
      <c r="G578" s="158"/>
      <c r="H578" s="158"/>
      <c r="I578" s="158"/>
      <c r="J578" s="158"/>
      <c r="K578" s="158"/>
      <c r="L578" s="158"/>
      <c r="M578" s="158"/>
      <c r="N578" s="158"/>
      <c r="Q578" s="159"/>
    </row>
    <row r="579" spans="1:18" ht="12" customHeight="1">
      <c r="B579" s="160"/>
      <c r="C579" s="161"/>
      <c r="D579" s="158"/>
      <c r="E579" s="158"/>
      <c r="F579" s="158"/>
      <c r="G579" s="158"/>
      <c r="H579" s="158"/>
      <c r="I579" s="158"/>
      <c r="J579" s="158"/>
      <c r="K579" s="158"/>
      <c r="L579" s="158"/>
      <c r="M579" s="158"/>
      <c r="N579" s="158"/>
      <c r="Q579" s="159"/>
    </row>
    <row r="580" spans="1:18" ht="12" customHeight="1">
      <c r="B580" s="162" t="s">
        <v>1318</v>
      </c>
      <c r="C580" s="163"/>
      <c r="D580" s="158">
        <v>1019540719.0400002</v>
      </c>
      <c r="E580" s="158">
        <v>127072559.04000002</v>
      </c>
      <c r="F580" s="158">
        <v>172294022.72000003</v>
      </c>
      <c r="G580" s="158">
        <v>174104202.21000001</v>
      </c>
      <c r="H580" s="158">
        <v>52599544.390000001</v>
      </c>
      <c r="I580" s="158">
        <v>170908600.08000001</v>
      </c>
      <c r="J580" s="158">
        <v>1035448550.4600002</v>
      </c>
      <c r="K580" s="158">
        <v>2111441.1999999997</v>
      </c>
      <c r="L580" s="158">
        <v>4355200123.5500002</v>
      </c>
      <c r="M580" s="158">
        <v>7109279762.6899986</v>
      </c>
      <c r="N580" s="158">
        <v>-127488597.01000002</v>
      </c>
      <c r="O580" s="158">
        <v>6981791165.6799984</v>
      </c>
      <c r="Q580" s="159"/>
      <c r="R580" s="92"/>
    </row>
    <row r="581" spans="1:18" ht="12" customHeight="1">
      <c r="A581" s="68"/>
      <c r="B581" s="162"/>
      <c r="C581" s="164"/>
      <c r="D581" s="158"/>
      <c r="E581" s="158"/>
      <c r="F581" s="158"/>
      <c r="G581" s="158"/>
      <c r="H581" s="158"/>
      <c r="I581" s="158"/>
      <c r="J581" s="158"/>
      <c r="K581" s="158"/>
      <c r="L581" s="158"/>
      <c r="M581" s="158"/>
      <c r="N581" s="158"/>
      <c r="O581" s="158"/>
      <c r="Q581" s="159"/>
      <c r="R581" s="92"/>
    </row>
    <row r="582" spans="1:18" ht="12" customHeight="1">
      <c r="A582" s="68"/>
      <c r="B582" s="162" t="s">
        <v>1319</v>
      </c>
      <c r="C582" s="163"/>
      <c r="D582" s="158">
        <v>1842559693.6600003</v>
      </c>
      <c r="E582" s="158">
        <v>35616187.329999991</v>
      </c>
      <c r="F582" s="158">
        <v>4911642.97</v>
      </c>
      <c r="G582" s="158">
        <v>11755416.48</v>
      </c>
      <c r="H582" s="158">
        <v>29514128.740000002</v>
      </c>
      <c r="I582" s="158">
        <v>170886404.49000007</v>
      </c>
      <c r="J582" s="158">
        <v>33430575.920000006</v>
      </c>
      <c r="K582" s="158">
        <v>3964951.2300000004</v>
      </c>
      <c r="L582" s="158">
        <v>181748409.69</v>
      </c>
      <c r="M582" s="158">
        <v>2314387410.5100007</v>
      </c>
      <c r="N582" s="158">
        <v>-45636930.190000005</v>
      </c>
      <c r="O582" s="158">
        <v>2268750480.3200006</v>
      </c>
      <c r="Q582" s="159"/>
      <c r="R582" s="92"/>
    </row>
    <row r="583" spans="1:18" ht="12" customHeight="1">
      <c r="A583" s="68"/>
      <c r="B583" s="165"/>
      <c r="C583" s="164"/>
      <c r="D583" s="158"/>
      <c r="E583" s="158"/>
      <c r="F583" s="158"/>
      <c r="G583" s="158"/>
      <c r="H583" s="158"/>
      <c r="I583" s="158"/>
      <c r="J583" s="158"/>
      <c r="K583" s="158"/>
      <c r="L583" s="158"/>
      <c r="M583" s="158"/>
      <c r="N583" s="158"/>
      <c r="O583" s="158"/>
      <c r="Q583" s="159"/>
      <c r="R583" s="92"/>
    </row>
    <row r="584" spans="1:18" ht="12" customHeight="1">
      <c r="A584" s="68"/>
      <c r="B584" s="162" t="s">
        <v>1320</v>
      </c>
      <c r="C584" s="163"/>
      <c r="D584" s="158">
        <v>-823018973.62300038</v>
      </c>
      <c r="E584" s="158">
        <v>91456371.710000008</v>
      </c>
      <c r="F584" s="158">
        <v>167382379.15999997</v>
      </c>
      <c r="G584" s="158">
        <v>162348785.13000003</v>
      </c>
      <c r="H584" s="158">
        <v>23085415.650000017</v>
      </c>
      <c r="I584" s="158">
        <v>22195.589999999997</v>
      </c>
      <c r="J584" s="158">
        <v>1002017974.54</v>
      </c>
      <c r="K584" s="158">
        <v>-1853510.0299999998</v>
      </c>
      <c r="L584" s="158">
        <v>4173451714.5300007</v>
      </c>
      <c r="M584" s="158">
        <v>4794892352.6570005</v>
      </c>
      <c r="N584" s="158">
        <v>-81851666.819999993</v>
      </c>
      <c r="O584" s="158">
        <v>4713040685.8370008</v>
      </c>
      <c r="Q584" s="159"/>
      <c r="R584" s="92"/>
    </row>
    <row r="585" spans="1:18" ht="12" customHeight="1">
      <c r="A585" s="68"/>
      <c r="B585" s="162"/>
      <c r="C585" s="164"/>
      <c r="D585" s="158"/>
      <c r="E585" s="158"/>
      <c r="F585" s="158"/>
      <c r="G585" s="158"/>
      <c r="H585" s="158"/>
      <c r="I585" s="158"/>
      <c r="J585" s="158"/>
      <c r="K585" s="158"/>
      <c r="L585" s="158"/>
      <c r="M585" s="158"/>
      <c r="N585" s="158"/>
      <c r="O585" s="158"/>
      <c r="Q585" s="159"/>
      <c r="R585" s="92"/>
    </row>
    <row r="586" spans="1:18" ht="12" customHeight="1">
      <c r="A586" s="68"/>
      <c r="B586" s="166" t="s">
        <v>1321</v>
      </c>
      <c r="C586" s="167"/>
      <c r="D586" s="158">
        <v>-0.99699974060058594</v>
      </c>
      <c r="E586" s="158">
        <v>0</v>
      </c>
      <c r="F586" s="158">
        <v>0.59000006318092346</v>
      </c>
      <c r="G586" s="158">
        <v>0.59999999403953552</v>
      </c>
      <c r="H586" s="158">
        <v>0</v>
      </c>
      <c r="I586" s="158">
        <v>0</v>
      </c>
      <c r="J586" s="158">
        <v>0</v>
      </c>
      <c r="K586" s="158">
        <v>0</v>
      </c>
      <c r="L586" s="158">
        <v>-0.67000007629394531</v>
      </c>
      <c r="M586" s="158">
        <v>-0.47700309753417969</v>
      </c>
      <c r="N586" s="158">
        <v>0</v>
      </c>
      <c r="O586" s="158">
        <v>-0.47700309753417969</v>
      </c>
      <c r="Q586" s="159"/>
      <c r="R586" s="92"/>
    </row>
    <row r="587" spans="1:18" ht="12" customHeight="1" thickBot="1">
      <c r="A587" s="68"/>
      <c r="B587" s="168"/>
      <c r="C587" s="111"/>
      <c r="D587" s="158"/>
      <c r="E587" s="158"/>
      <c r="F587" s="158"/>
      <c r="G587" s="158"/>
      <c r="H587" s="158"/>
      <c r="I587" s="158"/>
      <c r="J587" s="158"/>
      <c r="K587" s="158"/>
      <c r="L587" s="158"/>
      <c r="M587" s="158"/>
      <c r="N587" s="158"/>
      <c r="O587" s="158"/>
      <c r="Q587" s="169"/>
      <c r="R587" s="92"/>
    </row>
    <row r="588" spans="1:18" ht="12" customHeight="1">
      <c r="A588" s="68"/>
      <c r="B588" s="264" t="s">
        <v>1322</v>
      </c>
      <c r="C588" s="265"/>
      <c r="D588" s="145">
        <v>-9.9999904632568359E-2</v>
      </c>
      <c r="E588" s="145">
        <v>1.5700001120567322</v>
      </c>
      <c r="F588" s="145">
        <v>1.5900000184774399</v>
      </c>
      <c r="G588" s="145">
        <v>0.59999997913837433</v>
      </c>
      <c r="H588" s="145">
        <v>0</v>
      </c>
      <c r="I588" s="145">
        <v>-5.6032149586826563E-8</v>
      </c>
      <c r="J588" s="145">
        <v>-1</v>
      </c>
      <c r="K588" s="145">
        <v>0</v>
      </c>
      <c r="L588" s="145">
        <v>-0.7600000761449337</v>
      </c>
      <c r="M588" s="145">
        <v>1.8999972343444824</v>
      </c>
      <c r="N588" s="145">
        <v>-0.15999996662139893</v>
      </c>
      <c r="O588" s="145">
        <v>1.7399964332580566</v>
      </c>
      <c r="Q588" s="169"/>
      <c r="R588" s="92"/>
    </row>
    <row r="589" spans="1:18" ht="12" customHeight="1">
      <c r="A589" s="68"/>
      <c r="B589" s="266"/>
      <c r="C589" s="267"/>
      <c r="Q589" s="50"/>
      <c r="R589" s="50"/>
    </row>
    <row r="590" spans="1:18" ht="12" customHeight="1">
      <c r="A590" s="68"/>
      <c r="B590" s="68" t="s">
        <v>1323</v>
      </c>
      <c r="C590" s="68"/>
      <c r="D590" s="170"/>
      <c r="E590" s="170"/>
      <c r="F590" s="170"/>
      <c r="G590" s="170"/>
      <c r="H590" s="170"/>
      <c r="I590" s="170"/>
      <c r="J590" s="170"/>
      <c r="K590" s="170"/>
      <c r="L590" s="170"/>
      <c r="M590" s="170"/>
      <c r="N590" s="170"/>
      <c r="O590" s="171"/>
      <c r="Q590" s="50"/>
      <c r="R590" s="50"/>
    </row>
    <row r="591" spans="1:18" ht="12" customHeight="1">
      <c r="A591" s="68"/>
      <c r="D591" s="170"/>
      <c r="E591" s="170"/>
      <c r="F591" s="170"/>
      <c r="G591" s="170"/>
      <c r="H591" s="170"/>
      <c r="I591" s="170"/>
      <c r="J591" s="170"/>
      <c r="K591" s="170"/>
      <c r="L591" s="170"/>
      <c r="M591" s="170"/>
      <c r="N591" s="170"/>
      <c r="O591" s="171"/>
      <c r="Q591" s="50"/>
      <c r="R591" s="66"/>
    </row>
    <row r="592" spans="1:18" ht="12" customHeight="1">
      <c r="A592" s="68"/>
      <c r="D592" s="170"/>
      <c r="E592" s="170"/>
      <c r="F592" s="170"/>
      <c r="G592" s="170"/>
      <c r="H592" s="170"/>
      <c r="I592" s="170"/>
      <c r="J592" s="170"/>
      <c r="K592" s="170"/>
      <c r="L592" s="170"/>
      <c r="M592" s="170"/>
      <c r="N592" s="170"/>
      <c r="O592" s="171"/>
      <c r="Q592" s="50"/>
      <c r="R592" s="66"/>
    </row>
    <row r="593" spans="1:18" ht="12" customHeight="1">
      <c r="A593" s="68"/>
      <c r="D593" s="170"/>
      <c r="E593" s="170"/>
      <c r="F593" s="170"/>
      <c r="G593" s="170"/>
      <c r="H593" s="170"/>
      <c r="I593" s="170"/>
      <c r="J593" s="170"/>
      <c r="K593" s="170"/>
      <c r="L593" s="170"/>
      <c r="M593" s="170"/>
      <c r="N593" s="170"/>
      <c r="O593" s="171"/>
      <c r="Q593" s="50"/>
      <c r="R593" s="66"/>
    </row>
    <row r="594" spans="1:18" ht="12" customHeight="1">
      <c r="A594" s="68"/>
      <c r="D594" s="170"/>
      <c r="E594" s="170"/>
      <c r="F594" s="170"/>
      <c r="G594" s="170"/>
      <c r="H594" s="170"/>
      <c r="I594" s="170"/>
      <c r="J594" s="170"/>
      <c r="K594" s="170"/>
      <c r="L594" s="170"/>
      <c r="M594" s="170"/>
      <c r="N594" s="170"/>
      <c r="O594" s="171"/>
      <c r="Q594" s="50"/>
      <c r="R594" s="66"/>
    </row>
    <row r="595" spans="1:18" ht="12" customHeight="1">
      <c r="A595" s="68"/>
      <c r="D595" s="170"/>
      <c r="E595" s="170"/>
      <c r="F595" s="170"/>
      <c r="G595" s="170"/>
      <c r="H595" s="170"/>
      <c r="I595" s="170"/>
      <c r="J595" s="170"/>
      <c r="K595" s="170"/>
      <c r="L595" s="170"/>
      <c r="M595" s="170"/>
      <c r="N595" s="170"/>
      <c r="O595" s="171"/>
      <c r="Q595" s="50"/>
      <c r="R595" s="66"/>
    </row>
    <row r="596" spans="1:18" ht="12" customHeight="1">
      <c r="A596" s="68"/>
      <c r="D596" s="170"/>
      <c r="E596" s="170"/>
      <c r="F596" s="170"/>
      <c r="G596" s="170"/>
      <c r="H596" s="170"/>
      <c r="I596" s="170"/>
      <c r="J596" s="170"/>
      <c r="K596" s="170"/>
      <c r="L596" s="170"/>
      <c r="M596" s="170"/>
      <c r="N596" s="170"/>
      <c r="O596" s="171"/>
      <c r="R596" s="66"/>
    </row>
    <row r="597" spans="1:18" ht="12" customHeight="1">
      <c r="A597" s="68"/>
      <c r="B597" s="68"/>
      <c r="C597" s="68"/>
      <c r="D597" s="170"/>
      <c r="E597" s="170"/>
      <c r="F597" s="170"/>
      <c r="G597" s="170"/>
      <c r="H597" s="170"/>
      <c r="I597" s="170"/>
      <c r="J597" s="170"/>
      <c r="K597" s="170"/>
      <c r="L597" s="170"/>
      <c r="M597" s="170"/>
      <c r="N597" s="170"/>
      <c r="O597" s="171"/>
      <c r="P597" s="68"/>
      <c r="R597" s="66"/>
    </row>
    <row r="598" spans="1:18" ht="12" customHeight="1">
      <c r="A598" s="68"/>
      <c r="B598" s="68"/>
      <c r="C598" s="68"/>
      <c r="D598" s="170"/>
      <c r="E598" s="170"/>
      <c r="F598" s="170"/>
      <c r="G598" s="170"/>
      <c r="H598" s="170"/>
      <c r="I598" s="170"/>
      <c r="J598" s="170"/>
      <c r="K598" s="170"/>
      <c r="L598" s="170"/>
      <c r="M598" s="170"/>
      <c r="N598" s="170"/>
      <c r="O598" s="171"/>
      <c r="P598" s="68"/>
    </row>
    <row r="599" spans="1:18" ht="12" customHeight="1">
      <c r="A599" s="68"/>
      <c r="B599" s="68"/>
      <c r="C599" s="68"/>
      <c r="D599" s="170"/>
      <c r="E599" s="170"/>
      <c r="F599" s="170"/>
      <c r="G599" s="170"/>
      <c r="H599" s="170"/>
      <c r="I599" s="170"/>
      <c r="J599" s="170"/>
      <c r="K599" s="170"/>
      <c r="L599" s="170"/>
      <c r="M599" s="170"/>
      <c r="N599" s="170"/>
      <c r="O599" s="171"/>
      <c r="P599" s="68"/>
    </row>
    <row r="600" spans="1:18" ht="12" customHeight="1">
      <c r="A600" s="68"/>
      <c r="B600" s="68"/>
      <c r="C600" s="68"/>
      <c r="D600" s="170"/>
      <c r="E600" s="170"/>
      <c r="F600" s="170"/>
      <c r="G600" s="170"/>
      <c r="H600" s="170"/>
      <c r="I600" s="170"/>
      <c r="J600" s="170"/>
      <c r="K600" s="170"/>
      <c r="L600" s="170"/>
      <c r="M600" s="170"/>
      <c r="N600" s="170"/>
      <c r="O600" s="171"/>
      <c r="P600" s="68"/>
    </row>
    <row r="601" spans="1:18" ht="12" customHeight="1">
      <c r="A601" s="68"/>
      <c r="B601" s="68"/>
      <c r="C601" s="68"/>
      <c r="D601" s="170"/>
      <c r="E601" s="170"/>
      <c r="F601" s="170"/>
      <c r="G601" s="170"/>
      <c r="H601" s="170"/>
      <c r="I601" s="170"/>
      <c r="J601" s="170"/>
      <c r="K601" s="170"/>
      <c r="L601" s="170"/>
      <c r="M601" s="170"/>
      <c r="N601" s="170"/>
      <c r="O601" s="171"/>
      <c r="P601" s="68"/>
    </row>
    <row r="602" spans="1:18" ht="12" customHeight="1">
      <c r="A602" s="68"/>
      <c r="B602" s="68"/>
      <c r="C602" s="68"/>
      <c r="D602" s="170"/>
      <c r="E602" s="170"/>
      <c r="F602" s="170"/>
      <c r="G602" s="170"/>
      <c r="H602" s="170"/>
      <c r="I602" s="170"/>
      <c r="J602" s="170"/>
      <c r="K602" s="170"/>
      <c r="L602" s="170"/>
      <c r="M602" s="170"/>
      <c r="N602" s="170"/>
      <c r="O602" s="171"/>
      <c r="P602" s="68"/>
    </row>
    <row r="603" spans="1:18" ht="12" customHeight="1">
      <c r="A603" s="68"/>
      <c r="B603" s="68"/>
      <c r="C603" s="68"/>
      <c r="D603" s="170"/>
      <c r="E603" s="170"/>
      <c r="F603" s="170"/>
      <c r="G603" s="170"/>
      <c r="H603" s="170"/>
      <c r="I603" s="170"/>
      <c r="J603" s="170"/>
      <c r="K603" s="170"/>
      <c r="L603" s="170"/>
      <c r="M603" s="170"/>
      <c r="N603" s="170"/>
      <c r="O603" s="171"/>
      <c r="P603" s="68"/>
    </row>
    <row r="604" spans="1:18" ht="12" customHeight="1">
      <c r="A604" s="68"/>
      <c r="B604" s="68"/>
      <c r="C604" s="68"/>
      <c r="D604" s="170"/>
      <c r="E604" s="170"/>
      <c r="F604" s="170"/>
      <c r="G604" s="170"/>
      <c r="H604" s="170"/>
      <c r="I604" s="170"/>
      <c r="J604" s="170"/>
      <c r="K604" s="170"/>
      <c r="L604" s="170"/>
      <c r="M604" s="170"/>
      <c r="N604" s="170"/>
      <c r="O604" s="171"/>
      <c r="P604" s="68"/>
    </row>
    <row r="605" spans="1:18" ht="12" customHeight="1">
      <c r="A605" s="68"/>
      <c r="B605" s="68"/>
      <c r="C605" s="68"/>
      <c r="D605" s="170"/>
      <c r="E605" s="170"/>
      <c r="F605" s="170"/>
      <c r="G605" s="170"/>
      <c r="H605" s="170"/>
      <c r="I605" s="170"/>
      <c r="J605" s="170"/>
      <c r="K605" s="170"/>
      <c r="L605" s="170"/>
      <c r="M605" s="170"/>
      <c r="N605" s="170"/>
      <c r="O605" s="171"/>
      <c r="P605" s="68"/>
    </row>
    <row r="606" spans="1:18" ht="12" customHeight="1">
      <c r="A606" s="68"/>
      <c r="B606" s="68"/>
      <c r="C606" s="68"/>
      <c r="D606" s="170"/>
      <c r="E606" s="170"/>
      <c r="F606" s="170"/>
      <c r="G606" s="170"/>
      <c r="H606" s="170"/>
      <c r="I606" s="170"/>
      <c r="J606" s="170"/>
      <c r="K606" s="170"/>
      <c r="L606" s="170"/>
      <c r="M606" s="170"/>
      <c r="N606" s="170"/>
      <c r="O606" s="171"/>
      <c r="P606" s="68"/>
    </row>
    <row r="607" spans="1:18" ht="12" customHeight="1">
      <c r="A607" s="68"/>
      <c r="B607" s="68"/>
      <c r="C607" s="68"/>
      <c r="D607" s="170"/>
      <c r="E607" s="170"/>
      <c r="F607" s="170"/>
      <c r="G607" s="170"/>
      <c r="H607" s="170"/>
      <c r="I607" s="170"/>
      <c r="J607" s="170"/>
      <c r="K607" s="170"/>
      <c r="L607" s="170"/>
      <c r="M607" s="170"/>
      <c r="N607" s="170"/>
      <c r="O607" s="171"/>
      <c r="P607" s="68"/>
    </row>
    <row r="608" spans="1:18" ht="12" customHeight="1">
      <c r="A608" s="68"/>
      <c r="B608" s="68"/>
      <c r="C608" s="68"/>
      <c r="D608" s="170"/>
      <c r="E608" s="170"/>
      <c r="F608" s="170"/>
      <c r="G608" s="170"/>
      <c r="H608" s="170"/>
      <c r="I608" s="170"/>
      <c r="J608" s="170"/>
      <c r="K608" s="170"/>
      <c r="L608" s="170"/>
      <c r="M608" s="170"/>
      <c r="N608" s="170"/>
      <c r="O608" s="171"/>
      <c r="P608" s="68"/>
    </row>
    <row r="609" spans="1:16" ht="12" customHeight="1">
      <c r="A609" s="68"/>
      <c r="B609" s="68"/>
      <c r="C609" s="68"/>
      <c r="D609" s="170"/>
      <c r="E609" s="170"/>
      <c r="F609" s="170"/>
      <c r="G609" s="170"/>
      <c r="H609" s="170"/>
      <c r="I609" s="170"/>
      <c r="J609" s="170"/>
      <c r="K609" s="170"/>
      <c r="L609" s="170"/>
      <c r="M609" s="170"/>
      <c r="N609" s="170"/>
      <c r="O609" s="171"/>
      <c r="P609" s="68"/>
    </row>
    <row r="610" spans="1:16" ht="12" customHeight="1">
      <c r="A610" s="68"/>
      <c r="B610" s="68"/>
      <c r="C610" s="68"/>
      <c r="D610" s="170"/>
      <c r="E610" s="170"/>
      <c r="F610" s="170"/>
      <c r="G610" s="170"/>
      <c r="H610" s="170"/>
      <c r="I610" s="170"/>
      <c r="J610" s="170"/>
      <c r="K610" s="170"/>
      <c r="L610" s="170"/>
      <c r="M610" s="170"/>
      <c r="N610" s="170"/>
      <c r="O610" s="171"/>
      <c r="P610" s="68"/>
    </row>
    <row r="611" spans="1:16" ht="12" customHeight="1">
      <c r="A611" s="68"/>
      <c r="B611" s="68"/>
      <c r="C611" s="68"/>
      <c r="D611" s="170"/>
      <c r="E611" s="170"/>
      <c r="F611" s="170"/>
      <c r="G611" s="170"/>
      <c r="H611" s="170"/>
      <c r="I611" s="170"/>
      <c r="J611" s="170"/>
      <c r="K611" s="170"/>
      <c r="L611" s="170"/>
      <c r="M611" s="170"/>
      <c r="N611" s="170"/>
      <c r="O611" s="171"/>
      <c r="P611" s="68"/>
    </row>
  </sheetData>
  <sheetProtection formatColumns="0" formatRows="0"/>
  <conditionalFormatting sqref="D573">
    <cfRule type="cellIs" dxfId="11" priority="10" stopIfTrue="1" operator="lessThan">
      <formula>-1</formula>
    </cfRule>
    <cfRule type="cellIs" dxfId="10" priority="11" stopIfTrue="1" operator="greaterThan">
      <formula>1</formula>
    </cfRule>
    <cfRule type="cellIs" dxfId="9" priority="12" stopIfTrue="1" operator="between">
      <formula>-1</formula>
      <formula>1</formula>
    </cfRule>
  </conditionalFormatting>
  <conditionalFormatting sqref="D575">
    <cfRule type="cellIs" dxfId="8" priority="7" stopIfTrue="1" operator="lessThan">
      <formula>-1</formula>
    </cfRule>
    <cfRule type="cellIs" dxfId="7" priority="8" stopIfTrue="1" operator="greaterThan">
      <formula>1</formula>
    </cfRule>
    <cfRule type="cellIs" dxfId="6" priority="9" stopIfTrue="1" operator="between">
      <formula>-1</formula>
      <formula>1</formula>
    </cfRule>
  </conditionalFormatting>
  <conditionalFormatting sqref="D586:O586">
    <cfRule type="cellIs" dxfId="5" priority="4" stopIfTrue="1" operator="lessThan">
      <formula>-1</formula>
    </cfRule>
    <cfRule type="cellIs" dxfId="4" priority="5" stopIfTrue="1" operator="greaterThan">
      <formula>1</formula>
    </cfRule>
    <cfRule type="cellIs" dxfId="3" priority="6" stopIfTrue="1" operator="between">
      <formula>-1</formula>
      <formula>1</formula>
    </cfRule>
  </conditionalFormatting>
  <conditionalFormatting sqref="D588:O588">
    <cfRule type="cellIs" dxfId="2" priority="1" stopIfTrue="1" operator="lessThan">
      <formula>-1</formula>
    </cfRule>
    <cfRule type="cellIs" dxfId="1" priority="2" stopIfTrue="1" operator="greaterThan">
      <formula>1</formula>
    </cfRule>
    <cfRule type="cellIs" dxfId="0" priority="3" stopIfTrue="1" operator="between">
      <formula>-1</formula>
      <formula>1</formula>
    </cfRule>
  </conditionalFormatting>
  <printOptions horizontalCentered="1"/>
  <pageMargins left="0.7" right="0.7" top="0.75" bottom="0.75" header="0.5" footer="0.5"/>
  <pageSetup scale="48" fitToHeight="19" orientation="landscape" horizontalDpi="300" verticalDpi="300" r:id="rId1"/>
  <headerFooter>
    <oddHeader>&amp;L&amp;"Arial,Regular"&amp;8&amp;F&amp;R&amp;"Arial,Regular"&amp;8&amp;A</oddHeader>
    <oddFooter>&amp;L&amp;"Arial,Regular"&amp;8&amp;D&amp;R&amp;"Arial,Regular"&amp;8&amp;P of &amp;N</oddFooter>
  </headerFooter>
  <legacy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>
    <tabColor rgb="FF00B050"/>
    <pageSetUpPr fitToPage="1"/>
  </sheetPr>
  <dimension ref="A1:I36"/>
  <sheetViews>
    <sheetView zoomScaleNormal="100" workbookViewId="0"/>
  </sheetViews>
  <sheetFormatPr defaultColWidth="12.42578125" defaultRowHeight="12.75"/>
  <cols>
    <col min="1" max="1" width="30" style="1" customWidth="1"/>
    <col min="2" max="5" width="16" style="1" customWidth="1"/>
    <col min="6" max="6" width="13.28515625" style="1" customWidth="1"/>
    <col min="7" max="7" width="22.85546875" style="1" customWidth="1"/>
    <col min="8" max="16384" width="12.42578125" style="1"/>
  </cols>
  <sheetData>
    <row r="1" spans="1:9">
      <c r="B1" s="172"/>
      <c r="C1" s="64" t="s">
        <v>1347</v>
      </c>
      <c r="D1" s="172"/>
      <c r="E1" s="172"/>
      <c r="F1" s="65"/>
    </row>
    <row r="2" spans="1:9">
      <c r="B2" s="172"/>
      <c r="C2" s="64" t="s">
        <v>0</v>
      </c>
      <c r="D2" s="172"/>
      <c r="E2" s="172"/>
      <c r="F2" s="65"/>
    </row>
    <row r="3" spans="1:9">
      <c r="B3" s="172"/>
      <c r="C3" s="64" t="s">
        <v>1</v>
      </c>
      <c r="D3" s="172"/>
      <c r="E3" s="172"/>
      <c r="F3" s="65"/>
    </row>
    <row r="4" spans="1:9">
      <c r="B4" s="172"/>
      <c r="C4" s="173" t="s">
        <v>1530</v>
      </c>
      <c r="D4" s="172"/>
      <c r="E4" s="172"/>
      <c r="F4" s="65"/>
    </row>
    <row r="5" spans="1:9">
      <c r="A5" s="2"/>
      <c r="B5" s="3"/>
      <c r="C5" s="3"/>
      <c r="D5" s="3"/>
      <c r="F5" s="4" t="s">
        <v>2</v>
      </c>
    </row>
    <row r="6" spans="1:9" ht="13.5" thickBot="1">
      <c r="A6" s="2"/>
      <c r="B6" s="2"/>
      <c r="C6" s="2"/>
      <c r="F6" s="174" t="s">
        <v>1529</v>
      </c>
    </row>
    <row r="7" spans="1:9">
      <c r="A7" s="57"/>
      <c r="B7" s="58" t="s">
        <v>3</v>
      </c>
      <c r="C7" s="58" t="s">
        <v>4</v>
      </c>
      <c r="D7" s="59" t="s">
        <v>5</v>
      </c>
      <c r="E7" s="60"/>
      <c r="F7" s="61" t="s">
        <v>6</v>
      </c>
    </row>
    <row r="8" spans="1:9" ht="13.5" thickBot="1">
      <c r="A8" s="10" t="s">
        <v>7</v>
      </c>
      <c r="B8" s="11" t="s">
        <v>8</v>
      </c>
      <c r="C8" s="11" t="s">
        <v>9</v>
      </c>
      <c r="D8" s="12" t="s">
        <v>10</v>
      </c>
      <c r="E8" s="11" t="s">
        <v>11</v>
      </c>
      <c r="F8" s="13" t="s">
        <v>12</v>
      </c>
    </row>
    <row r="9" spans="1:9">
      <c r="A9" s="62"/>
      <c r="B9" s="55"/>
      <c r="C9" s="53"/>
      <c r="D9" s="52"/>
      <c r="E9" s="53"/>
      <c r="F9" s="54"/>
      <c r="G9" s="19" t="s">
        <v>13</v>
      </c>
    </row>
    <row r="10" spans="1:9">
      <c r="A10" s="20" t="s">
        <v>14</v>
      </c>
      <c r="B10" s="45">
        <v>15041886.300000001</v>
      </c>
      <c r="C10" s="45">
        <v>479174.74</v>
      </c>
      <c r="D10" s="46">
        <v>19765.240000000002</v>
      </c>
      <c r="E10" s="21">
        <v>15540826.280000001</v>
      </c>
      <c r="F10" s="22">
        <v>0.3547199235721008</v>
      </c>
      <c r="G10" s="23"/>
    </row>
    <row r="11" spans="1:9">
      <c r="A11" s="20" t="s">
        <v>15</v>
      </c>
      <c r="B11" s="45">
        <v>0</v>
      </c>
      <c r="C11" s="45">
        <v>0</v>
      </c>
      <c r="D11" s="46">
        <v>0</v>
      </c>
      <c r="E11" s="21">
        <v>0</v>
      </c>
      <c r="F11" s="22">
        <v>0</v>
      </c>
      <c r="G11" s="23"/>
    </row>
    <row r="12" spans="1:9">
      <c r="A12" s="20" t="s">
        <v>16</v>
      </c>
      <c r="B12" s="45">
        <v>0</v>
      </c>
      <c r="C12" s="45">
        <v>0</v>
      </c>
      <c r="D12" s="46">
        <v>0</v>
      </c>
      <c r="E12" s="21">
        <v>0</v>
      </c>
      <c r="F12" s="22">
        <v>0</v>
      </c>
      <c r="G12" s="23"/>
    </row>
    <row r="13" spans="1:9">
      <c r="A13" s="20" t="s">
        <v>17</v>
      </c>
      <c r="B13" s="24"/>
      <c r="C13" s="24"/>
      <c r="D13" s="25"/>
      <c r="E13" s="26"/>
      <c r="F13" s="27"/>
      <c r="G13" s="28"/>
    </row>
    <row r="14" spans="1:9">
      <c r="A14" s="29" t="s">
        <v>18</v>
      </c>
      <c r="B14" s="45">
        <v>2627069.37</v>
      </c>
      <c r="C14" s="45">
        <v>296428.90000000002</v>
      </c>
      <c r="D14" s="46">
        <v>0</v>
      </c>
      <c r="E14" s="21">
        <v>2923498.27</v>
      </c>
      <c r="F14" s="22">
        <v>6.6728954060322254E-2</v>
      </c>
      <c r="G14" s="23"/>
      <c r="H14" s="30"/>
      <c r="I14" s="30"/>
    </row>
    <row r="15" spans="1:9">
      <c r="A15" s="29" t="s">
        <v>19</v>
      </c>
      <c r="B15" s="45">
        <v>25052.59</v>
      </c>
      <c r="C15" s="45">
        <v>74038.819999999992</v>
      </c>
      <c r="D15" s="46">
        <v>0</v>
      </c>
      <c r="E15" s="21">
        <v>99091.41</v>
      </c>
      <c r="F15" s="22">
        <v>2.2617650277120083E-3</v>
      </c>
      <c r="G15" s="23"/>
      <c r="H15" s="30"/>
      <c r="I15" s="30"/>
    </row>
    <row r="16" spans="1:9">
      <c r="A16" s="20" t="s">
        <v>20</v>
      </c>
      <c r="B16" s="45">
        <v>3579957.45</v>
      </c>
      <c r="C16" s="45">
        <v>438988.61</v>
      </c>
      <c r="D16" s="46">
        <v>33179.11</v>
      </c>
      <c r="E16" s="21">
        <v>4052125.17</v>
      </c>
      <c r="F16" s="22">
        <v>9.2489903992864511E-2</v>
      </c>
      <c r="G16" s="23"/>
    </row>
    <row r="17" spans="1:7">
      <c r="A17" s="20" t="s">
        <v>21</v>
      </c>
      <c r="B17" s="45">
        <v>8957796.6500000004</v>
      </c>
      <c r="C17" s="45">
        <v>6237765.1500000004</v>
      </c>
      <c r="D17" s="46">
        <v>245514.17</v>
      </c>
      <c r="E17" s="21">
        <v>15441075.970000001</v>
      </c>
      <c r="F17" s="22">
        <v>0.3524431191279877</v>
      </c>
      <c r="G17" s="23"/>
    </row>
    <row r="18" spans="1:7">
      <c r="A18" s="20" t="s">
        <v>22</v>
      </c>
      <c r="B18" s="45">
        <v>1931897.49</v>
      </c>
      <c r="C18" s="45">
        <v>3171129.93</v>
      </c>
      <c r="D18" s="46">
        <v>533032.13</v>
      </c>
      <c r="E18" s="21">
        <v>5636059.5499999998</v>
      </c>
      <c r="F18" s="22">
        <v>0.12864326367232312</v>
      </c>
      <c r="G18" s="23"/>
    </row>
    <row r="19" spans="1:7">
      <c r="A19" s="20" t="s">
        <v>23</v>
      </c>
      <c r="B19" s="45">
        <v>27836.07</v>
      </c>
      <c r="C19" s="45">
        <v>91027.73</v>
      </c>
      <c r="D19" s="46">
        <v>0</v>
      </c>
      <c r="E19" s="21">
        <v>118863.79999999999</v>
      </c>
      <c r="F19" s="22">
        <v>2.7130705466897136E-3</v>
      </c>
      <c r="G19" s="23"/>
    </row>
    <row r="20" spans="1:7" ht="13.5" thickBot="1">
      <c r="A20" s="20" t="s">
        <v>24</v>
      </c>
      <c r="B20" s="45">
        <v>0</v>
      </c>
      <c r="C20" s="47">
        <v>0</v>
      </c>
      <c r="D20" s="46">
        <v>0</v>
      </c>
      <c r="E20" s="31">
        <v>0</v>
      </c>
      <c r="F20" s="22">
        <v>0</v>
      </c>
      <c r="G20" s="23"/>
    </row>
    <row r="21" spans="1:7">
      <c r="A21" s="32"/>
      <c r="B21" s="55"/>
      <c r="C21" s="26"/>
      <c r="D21" s="52"/>
      <c r="E21" s="26"/>
      <c r="F21" s="54"/>
      <c r="G21" s="28"/>
    </row>
    <row r="22" spans="1:7" ht="13.5" thickBot="1">
      <c r="A22" s="33" t="s">
        <v>11</v>
      </c>
      <c r="B22" s="31">
        <v>32191495.919999998</v>
      </c>
      <c r="C22" s="31">
        <v>10788553.880000001</v>
      </c>
      <c r="D22" s="34">
        <v>831490.65</v>
      </c>
      <c r="E22" s="31">
        <v>43811540.449999996</v>
      </c>
      <c r="F22" s="35">
        <v>1.0000000000000002</v>
      </c>
      <c r="G22" s="28"/>
    </row>
    <row r="23" spans="1:7" ht="12.75" customHeight="1">
      <c r="A23" s="56" t="s">
        <v>25</v>
      </c>
      <c r="B23" s="37">
        <v>32191495.920000002</v>
      </c>
      <c r="C23" s="37">
        <v>10788553.880000003</v>
      </c>
      <c r="D23" s="37">
        <v>831490.64999999991</v>
      </c>
      <c r="E23" s="38"/>
      <c r="F23" s="39"/>
    </row>
    <row r="24" spans="1:7" ht="12.75" customHeight="1">
      <c r="A24" s="40"/>
      <c r="B24" s="2"/>
      <c r="C24" s="2"/>
      <c r="D24" s="2"/>
      <c r="E24" s="2"/>
      <c r="F24" s="41"/>
    </row>
    <row r="25" spans="1:7">
      <c r="A25" s="42" t="s">
        <v>26</v>
      </c>
      <c r="B25" s="23"/>
      <c r="C25" s="23"/>
      <c r="D25" s="23"/>
      <c r="E25" s="23"/>
    </row>
    <row r="26" spans="1:7">
      <c r="B26" s="23"/>
      <c r="C26" s="23"/>
      <c r="D26" s="23"/>
      <c r="E26" s="23"/>
    </row>
    <row r="27" spans="1:7">
      <c r="B27" s="23"/>
      <c r="C27" s="23"/>
      <c r="D27" s="23"/>
      <c r="E27" s="23"/>
    </row>
    <row r="28" spans="1:7">
      <c r="B28" s="23"/>
      <c r="C28" s="23"/>
      <c r="D28" s="23"/>
      <c r="E28" s="23"/>
    </row>
    <row r="29" spans="1:7">
      <c r="B29" s="23"/>
      <c r="C29" s="23"/>
      <c r="D29" s="23"/>
      <c r="E29" s="23"/>
    </row>
    <row r="30" spans="1:7">
      <c r="B30" s="23"/>
      <c r="C30" s="23"/>
      <c r="D30" s="23"/>
      <c r="E30" s="23"/>
    </row>
    <row r="31" spans="1:7">
      <c r="B31" s="23"/>
      <c r="C31" s="23"/>
      <c r="D31" s="23"/>
      <c r="E31" s="23"/>
    </row>
    <row r="32" spans="1:7">
      <c r="B32" s="23"/>
      <c r="C32" s="23"/>
      <c r="D32" s="23"/>
      <c r="E32" s="23"/>
    </row>
    <row r="33" spans="2:5">
      <c r="B33" s="23"/>
      <c r="C33" s="23"/>
      <c r="D33" s="23"/>
      <c r="E33" s="23"/>
    </row>
    <row r="34" spans="2:5">
      <c r="B34" s="23"/>
      <c r="C34" s="23"/>
      <c r="D34" s="23"/>
      <c r="E34" s="23"/>
    </row>
    <row r="35" spans="2:5">
      <c r="B35" s="23"/>
      <c r="C35" s="23"/>
      <c r="D35" s="23"/>
      <c r="E35" s="23"/>
    </row>
    <row r="36" spans="2:5">
      <c r="B36" s="23"/>
      <c r="C36" s="23"/>
      <c r="D36" s="23"/>
      <c r="E36" s="23"/>
    </row>
  </sheetData>
  <sheetProtection formatColumns="0"/>
  <conditionalFormatting sqref="B23:D23">
    <cfRule type="cellIs" dxfId="63" priority="1" operator="notEqual">
      <formula>B22</formula>
    </cfRule>
    <cfRule type="cellIs" dxfId="62" priority="2" operator="equal">
      <formula>B22</formula>
    </cfRule>
  </conditionalFormatting>
  <printOptions horizontalCentered="1"/>
  <pageMargins left="0.7" right="0.7" top="0.75" bottom="0.75" header="0.5" footer="0.5"/>
  <pageSetup scale="93" orientation="landscape" r:id="rId1"/>
  <headerFooter>
    <oddHeader>&amp;L&amp;"Arial,Regular"&amp;8&amp;F&amp;R&amp;"Arial,Regular"&amp;8&amp;A</oddHeader>
    <oddFooter>&amp;L&amp;"Arial,Regular"&amp;8&amp;D&amp;R&amp;"Arial,Regular"&amp;8&amp;P of 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5">
    <tabColor rgb="FF00B050"/>
    <pageSetUpPr fitToPage="1"/>
  </sheetPr>
  <dimension ref="A1:I36"/>
  <sheetViews>
    <sheetView zoomScaleNormal="100" workbookViewId="0"/>
  </sheetViews>
  <sheetFormatPr defaultColWidth="12.42578125" defaultRowHeight="12.75"/>
  <cols>
    <col min="1" max="1" width="30" style="1" customWidth="1"/>
    <col min="2" max="5" width="16" style="1" customWidth="1"/>
    <col min="6" max="6" width="13.28515625" style="1" customWidth="1"/>
    <col min="7" max="7" width="22.85546875" style="1" customWidth="1"/>
    <col min="8" max="16384" width="12.42578125" style="1"/>
  </cols>
  <sheetData>
    <row r="1" spans="1:9">
      <c r="B1" s="172"/>
      <c r="C1" s="64" t="s">
        <v>1346</v>
      </c>
      <c r="D1" s="172"/>
      <c r="E1" s="172"/>
      <c r="F1" s="65"/>
    </row>
    <row r="2" spans="1:9">
      <c r="B2" s="172"/>
      <c r="C2" s="64" t="s">
        <v>0</v>
      </c>
      <c r="D2" s="172"/>
      <c r="E2" s="172"/>
      <c r="F2" s="65"/>
    </row>
    <row r="3" spans="1:9">
      <c r="B3" s="172"/>
      <c r="C3" s="64" t="s">
        <v>1</v>
      </c>
      <c r="D3" s="172"/>
      <c r="E3" s="172"/>
      <c r="F3" s="65"/>
    </row>
    <row r="4" spans="1:9">
      <c r="B4" s="172"/>
      <c r="C4" s="173" t="s">
        <v>1530</v>
      </c>
      <c r="D4" s="172"/>
      <c r="E4" s="172"/>
      <c r="F4" s="65"/>
    </row>
    <row r="5" spans="1:9">
      <c r="A5" s="2"/>
      <c r="B5" s="3"/>
      <c r="C5" s="3"/>
      <c r="D5" s="3"/>
      <c r="F5" s="4" t="s">
        <v>2</v>
      </c>
    </row>
    <row r="6" spans="1:9" ht="13.5" thickBot="1">
      <c r="A6" s="2"/>
      <c r="B6" s="2"/>
      <c r="C6" s="2"/>
      <c r="F6" s="174" t="s">
        <v>1529</v>
      </c>
    </row>
    <row r="7" spans="1:9">
      <c r="A7" s="57"/>
      <c r="B7" s="58" t="s">
        <v>3</v>
      </c>
      <c r="C7" s="58" t="s">
        <v>4</v>
      </c>
      <c r="D7" s="59" t="s">
        <v>5</v>
      </c>
      <c r="E7" s="60"/>
      <c r="F7" s="61" t="s">
        <v>6</v>
      </c>
    </row>
    <row r="8" spans="1:9" ht="13.5" thickBot="1">
      <c r="A8" s="10" t="s">
        <v>7</v>
      </c>
      <c r="B8" s="11" t="s">
        <v>8</v>
      </c>
      <c r="C8" s="11" t="s">
        <v>9</v>
      </c>
      <c r="D8" s="12" t="s">
        <v>10</v>
      </c>
      <c r="E8" s="11" t="s">
        <v>11</v>
      </c>
      <c r="F8" s="13" t="s">
        <v>12</v>
      </c>
    </row>
    <row r="9" spans="1:9">
      <c r="A9" s="62"/>
      <c r="B9" s="55"/>
      <c r="C9" s="53"/>
      <c r="D9" s="52"/>
      <c r="E9" s="53"/>
      <c r="F9" s="54"/>
      <c r="G9" s="19" t="s">
        <v>13</v>
      </c>
    </row>
    <row r="10" spans="1:9">
      <c r="A10" s="20" t="s">
        <v>14</v>
      </c>
      <c r="B10" s="45">
        <v>6081918.5</v>
      </c>
      <c r="C10" s="45">
        <v>321029.14</v>
      </c>
      <c r="D10" s="46">
        <v>119502.1</v>
      </c>
      <c r="E10" s="21">
        <v>6522449.7399999993</v>
      </c>
      <c r="F10" s="22">
        <v>0.36879390759598607</v>
      </c>
      <c r="G10" s="23"/>
    </row>
    <row r="11" spans="1:9">
      <c r="A11" s="20" t="s">
        <v>15</v>
      </c>
      <c r="B11" s="45">
        <v>0</v>
      </c>
      <c r="C11" s="45">
        <v>0</v>
      </c>
      <c r="D11" s="46">
        <v>0</v>
      </c>
      <c r="E11" s="21">
        <v>0</v>
      </c>
      <c r="F11" s="22">
        <v>0</v>
      </c>
      <c r="G11" s="23"/>
    </row>
    <row r="12" spans="1:9">
      <c r="A12" s="20" t="s">
        <v>16</v>
      </c>
      <c r="B12" s="45">
        <v>17338.77</v>
      </c>
      <c r="C12" s="45">
        <v>0</v>
      </c>
      <c r="D12" s="46">
        <v>0</v>
      </c>
      <c r="E12" s="21">
        <v>17338.77</v>
      </c>
      <c r="F12" s="22">
        <v>9.8037286542710191E-4</v>
      </c>
      <c r="G12" s="23"/>
    </row>
    <row r="13" spans="1:9">
      <c r="A13" s="20" t="s">
        <v>17</v>
      </c>
      <c r="B13" s="24"/>
      <c r="C13" s="24"/>
      <c r="D13" s="25"/>
      <c r="E13" s="26"/>
      <c r="F13" s="27"/>
      <c r="G13" s="28"/>
    </row>
    <row r="14" spans="1:9">
      <c r="A14" s="29" t="s">
        <v>18</v>
      </c>
      <c r="B14" s="45">
        <v>683573.5</v>
      </c>
      <c r="C14" s="45">
        <v>106736.00000000001</v>
      </c>
      <c r="D14" s="46">
        <v>852.73</v>
      </c>
      <c r="E14" s="21">
        <v>791162.23</v>
      </c>
      <c r="F14" s="22">
        <v>4.4734083354401488E-2</v>
      </c>
      <c r="G14" s="23"/>
      <c r="H14" s="30"/>
      <c r="I14" s="30"/>
    </row>
    <row r="15" spans="1:9">
      <c r="A15" s="29" t="s">
        <v>19</v>
      </c>
      <c r="B15" s="45">
        <v>0</v>
      </c>
      <c r="C15" s="45">
        <v>66343.14</v>
      </c>
      <c r="D15" s="46">
        <v>0</v>
      </c>
      <c r="E15" s="21">
        <v>66343.14</v>
      </c>
      <c r="F15" s="22">
        <v>3.7511896324382518E-3</v>
      </c>
      <c r="G15" s="23"/>
      <c r="H15" s="30"/>
      <c r="I15" s="30"/>
    </row>
    <row r="16" spans="1:9">
      <c r="A16" s="20" t="s">
        <v>20</v>
      </c>
      <c r="B16" s="45">
        <v>1897882.51</v>
      </c>
      <c r="C16" s="45">
        <v>265256.56</v>
      </c>
      <c r="D16" s="46">
        <v>17264.54</v>
      </c>
      <c r="E16" s="21">
        <v>2180403.61</v>
      </c>
      <c r="F16" s="22">
        <v>0.12328490053927108</v>
      </c>
      <c r="G16" s="23"/>
    </row>
    <row r="17" spans="1:7">
      <c r="A17" s="20" t="s">
        <v>21</v>
      </c>
      <c r="B17" s="45">
        <v>2758359.61</v>
      </c>
      <c r="C17" s="45">
        <v>1187054.49</v>
      </c>
      <c r="D17" s="46">
        <v>230610.49</v>
      </c>
      <c r="E17" s="21">
        <v>4176024.59</v>
      </c>
      <c r="F17" s="22">
        <v>0.23612177757662964</v>
      </c>
      <c r="G17" s="23"/>
    </row>
    <row r="18" spans="1:7">
      <c r="A18" s="20" t="s">
        <v>22</v>
      </c>
      <c r="B18" s="45">
        <v>1049305.49</v>
      </c>
      <c r="C18" s="45">
        <v>1714598.32</v>
      </c>
      <c r="D18" s="46">
        <v>491334.52</v>
      </c>
      <c r="E18" s="21">
        <v>3255238.33</v>
      </c>
      <c r="F18" s="22">
        <v>0.18405846142663143</v>
      </c>
      <c r="G18" s="23"/>
    </row>
    <row r="19" spans="1:7">
      <c r="A19" s="20" t="s">
        <v>23</v>
      </c>
      <c r="B19" s="45">
        <v>0</v>
      </c>
      <c r="C19" s="45">
        <v>1933</v>
      </c>
      <c r="D19" s="46">
        <v>0</v>
      </c>
      <c r="E19" s="21">
        <v>1933</v>
      </c>
      <c r="F19" s="22">
        <v>1.0929614666268646E-4</v>
      </c>
      <c r="G19" s="23"/>
    </row>
    <row r="20" spans="1:7" ht="13.5" thickBot="1">
      <c r="A20" s="20" t="s">
        <v>24</v>
      </c>
      <c r="B20" s="45">
        <v>0</v>
      </c>
      <c r="C20" s="47">
        <v>675000</v>
      </c>
      <c r="D20" s="46">
        <v>0</v>
      </c>
      <c r="E20" s="31">
        <v>675000</v>
      </c>
      <c r="F20" s="22">
        <v>3.8166010862552176E-2</v>
      </c>
      <c r="G20" s="23"/>
    </row>
    <row r="21" spans="1:7">
      <c r="A21" s="32"/>
      <c r="B21" s="55"/>
      <c r="C21" s="26"/>
      <c r="D21" s="52"/>
      <c r="E21" s="26"/>
      <c r="F21" s="54"/>
      <c r="G21" s="28"/>
    </row>
    <row r="22" spans="1:7" ht="13.5" thickBot="1">
      <c r="A22" s="33" t="s">
        <v>11</v>
      </c>
      <c r="B22" s="31">
        <v>12488378.379999999</v>
      </c>
      <c r="C22" s="31">
        <v>4337950.6500000004</v>
      </c>
      <c r="D22" s="34">
        <v>859564.38</v>
      </c>
      <c r="E22" s="31">
        <v>17685893.41</v>
      </c>
      <c r="F22" s="35">
        <v>1</v>
      </c>
      <c r="G22" s="28"/>
    </row>
    <row r="23" spans="1:7" ht="12.75" customHeight="1">
      <c r="A23" s="56" t="s">
        <v>25</v>
      </c>
      <c r="B23" s="37">
        <v>12488378.379999999</v>
      </c>
      <c r="C23" s="37">
        <v>4337950.6500000004</v>
      </c>
      <c r="D23" s="37">
        <v>859564.38</v>
      </c>
      <c r="E23" s="38"/>
      <c r="F23" s="39"/>
    </row>
    <row r="24" spans="1:7" ht="12.75" customHeight="1">
      <c r="A24" s="40"/>
      <c r="B24" s="2"/>
      <c r="C24" s="2"/>
      <c r="D24" s="2"/>
      <c r="E24" s="2"/>
      <c r="F24" s="41"/>
    </row>
    <row r="25" spans="1:7">
      <c r="A25" s="42" t="s">
        <v>26</v>
      </c>
      <c r="B25" s="23"/>
      <c r="C25" s="23"/>
      <c r="D25" s="23"/>
      <c r="E25" s="23"/>
    </row>
    <row r="26" spans="1:7">
      <c r="B26" s="23"/>
      <c r="C26" s="23"/>
      <c r="D26" s="23"/>
      <c r="E26" s="23"/>
    </row>
    <row r="27" spans="1:7">
      <c r="B27" s="23"/>
      <c r="C27" s="23"/>
      <c r="D27" s="23"/>
      <c r="E27" s="23"/>
    </row>
    <row r="28" spans="1:7">
      <c r="B28" s="23"/>
      <c r="C28" s="23"/>
      <c r="D28" s="23"/>
      <c r="E28" s="23"/>
    </row>
    <row r="29" spans="1:7">
      <c r="B29" s="23"/>
      <c r="C29" s="23"/>
      <c r="D29" s="23"/>
      <c r="E29" s="23"/>
    </row>
    <row r="30" spans="1:7">
      <c r="B30" s="23"/>
      <c r="C30" s="23"/>
      <c r="D30" s="23"/>
      <c r="E30" s="23"/>
    </row>
    <row r="31" spans="1:7">
      <c r="B31" s="23"/>
      <c r="C31" s="23"/>
      <c r="D31" s="23"/>
      <c r="E31" s="23"/>
    </row>
    <row r="32" spans="1:7">
      <c r="B32" s="23"/>
      <c r="C32" s="23"/>
      <c r="D32" s="23"/>
      <c r="E32" s="23"/>
    </row>
    <row r="33" spans="2:5">
      <c r="B33" s="23"/>
      <c r="C33" s="23"/>
      <c r="D33" s="23"/>
      <c r="E33" s="23"/>
    </row>
    <row r="34" spans="2:5">
      <c r="B34" s="23"/>
      <c r="C34" s="23"/>
      <c r="D34" s="23"/>
      <c r="E34" s="23"/>
    </row>
    <row r="35" spans="2:5">
      <c r="B35" s="23"/>
      <c r="C35" s="23"/>
      <c r="D35" s="23"/>
      <c r="E35" s="23"/>
    </row>
    <row r="36" spans="2:5">
      <c r="B36" s="23"/>
      <c r="C36" s="23"/>
      <c r="D36" s="23"/>
      <c r="E36" s="23"/>
    </row>
  </sheetData>
  <sheetProtection formatColumns="0"/>
  <conditionalFormatting sqref="B23:D23">
    <cfRule type="cellIs" dxfId="61" priority="1" operator="notEqual">
      <formula>B22</formula>
    </cfRule>
    <cfRule type="cellIs" dxfId="60" priority="2" operator="equal">
      <formula>B22</formula>
    </cfRule>
  </conditionalFormatting>
  <printOptions horizontalCentered="1"/>
  <pageMargins left="0.7" right="0.7" top="0.75" bottom="0.75" header="0.5" footer="0.5"/>
  <pageSetup scale="93" orientation="landscape" r:id="rId1"/>
  <headerFooter>
    <oddHeader>&amp;L&amp;"Arial,Regular"&amp;8&amp;F&amp;R&amp;"Arial,Regular"&amp;8&amp;A</oddHeader>
    <oddFooter>&amp;L&amp;"Arial,Regular"&amp;8&amp;D&amp;R&amp;"Arial,Regular"&amp;8&amp;P of 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7">
    <tabColor rgb="FF00B050"/>
    <pageSetUpPr fitToPage="1"/>
  </sheetPr>
  <dimension ref="A1:I36"/>
  <sheetViews>
    <sheetView zoomScaleNormal="100" workbookViewId="0"/>
  </sheetViews>
  <sheetFormatPr defaultColWidth="12.42578125" defaultRowHeight="12.75"/>
  <cols>
    <col min="1" max="1" width="30" style="1" customWidth="1"/>
    <col min="2" max="5" width="16" style="1" customWidth="1"/>
    <col min="6" max="6" width="13.28515625" style="1" customWidth="1"/>
    <col min="7" max="7" width="22.85546875" style="1" customWidth="1"/>
    <col min="8" max="16384" width="12.42578125" style="1"/>
  </cols>
  <sheetData>
    <row r="1" spans="1:9">
      <c r="B1" s="172"/>
      <c r="C1" s="64" t="s">
        <v>1345</v>
      </c>
      <c r="D1" s="172"/>
      <c r="E1" s="172"/>
      <c r="F1" s="65"/>
    </row>
    <row r="2" spans="1:9">
      <c r="B2" s="172"/>
      <c r="C2" s="64" t="s">
        <v>0</v>
      </c>
      <c r="D2" s="172"/>
      <c r="E2" s="172"/>
      <c r="F2" s="65"/>
    </row>
    <row r="3" spans="1:9">
      <c r="B3" s="172"/>
      <c r="C3" s="64" t="s">
        <v>1</v>
      </c>
      <c r="D3" s="172"/>
      <c r="E3" s="172"/>
      <c r="F3" s="65"/>
    </row>
    <row r="4" spans="1:9">
      <c r="B4" s="172"/>
      <c r="C4" s="173" t="s">
        <v>1530</v>
      </c>
      <c r="D4" s="172"/>
      <c r="E4" s="172"/>
      <c r="F4" s="65"/>
    </row>
    <row r="5" spans="1:9">
      <c r="A5" s="2"/>
      <c r="B5" s="3"/>
      <c r="C5" s="3"/>
      <c r="D5" s="3"/>
      <c r="F5" s="4" t="s">
        <v>2</v>
      </c>
    </row>
    <row r="6" spans="1:9" ht="13.5" thickBot="1">
      <c r="A6" s="2"/>
      <c r="B6" s="2"/>
      <c r="C6" s="2"/>
      <c r="F6" s="174" t="s">
        <v>1529</v>
      </c>
    </row>
    <row r="7" spans="1:9">
      <c r="A7" s="57"/>
      <c r="B7" s="58" t="s">
        <v>3</v>
      </c>
      <c r="C7" s="58" t="s">
        <v>4</v>
      </c>
      <c r="D7" s="59" t="s">
        <v>5</v>
      </c>
      <c r="E7" s="60"/>
      <c r="F7" s="61" t="s">
        <v>6</v>
      </c>
    </row>
    <row r="8" spans="1:9" ht="13.5" thickBot="1">
      <c r="A8" s="10" t="s">
        <v>7</v>
      </c>
      <c r="B8" s="11" t="s">
        <v>8</v>
      </c>
      <c r="C8" s="11" t="s">
        <v>9</v>
      </c>
      <c r="D8" s="12" t="s">
        <v>10</v>
      </c>
      <c r="E8" s="11" t="s">
        <v>11</v>
      </c>
      <c r="F8" s="13" t="s">
        <v>12</v>
      </c>
    </row>
    <row r="9" spans="1:9">
      <c r="A9" s="62"/>
      <c r="B9" s="55"/>
      <c r="C9" s="53"/>
      <c r="D9" s="52"/>
      <c r="E9" s="53"/>
      <c r="F9" s="54"/>
      <c r="G9" s="19" t="s">
        <v>13</v>
      </c>
    </row>
    <row r="10" spans="1:9">
      <c r="A10" s="20" t="s">
        <v>14</v>
      </c>
      <c r="B10" s="45">
        <v>35705581.020000003</v>
      </c>
      <c r="C10" s="45">
        <v>2806048.34</v>
      </c>
      <c r="D10" s="46">
        <v>289666.36</v>
      </c>
      <c r="E10" s="21">
        <v>38801295.719999999</v>
      </c>
      <c r="F10" s="22">
        <v>0.41411657556181403</v>
      </c>
      <c r="G10" s="23"/>
    </row>
    <row r="11" spans="1:9">
      <c r="A11" s="20" t="s">
        <v>15</v>
      </c>
      <c r="B11" s="45">
        <v>0</v>
      </c>
      <c r="C11" s="45">
        <v>0</v>
      </c>
      <c r="D11" s="46">
        <v>0</v>
      </c>
      <c r="E11" s="21">
        <v>0</v>
      </c>
      <c r="F11" s="22">
        <v>0</v>
      </c>
      <c r="G11" s="23"/>
    </row>
    <row r="12" spans="1:9">
      <c r="A12" s="20" t="s">
        <v>16</v>
      </c>
      <c r="B12" s="45">
        <v>424677.16</v>
      </c>
      <c r="C12" s="45">
        <v>2934.95</v>
      </c>
      <c r="D12" s="46">
        <v>0</v>
      </c>
      <c r="E12" s="21">
        <v>427612.11</v>
      </c>
      <c r="F12" s="22">
        <v>4.5637976612901048E-3</v>
      </c>
      <c r="G12" s="23"/>
    </row>
    <row r="13" spans="1:9">
      <c r="A13" s="20" t="s">
        <v>17</v>
      </c>
      <c r="B13" s="24"/>
      <c r="C13" s="24"/>
      <c r="D13" s="25"/>
      <c r="E13" s="26"/>
      <c r="F13" s="27"/>
      <c r="G13" s="28"/>
    </row>
    <row r="14" spans="1:9">
      <c r="A14" s="29" t="s">
        <v>18</v>
      </c>
      <c r="B14" s="45">
        <v>5876872.0199999996</v>
      </c>
      <c r="C14" s="45">
        <v>960749.82</v>
      </c>
      <c r="D14" s="46">
        <v>669310.24</v>
      </c>
      <c r="E14" s="21">
        <v>7506932.0800000001</v>
      </c>
      <c r="F14" s="22">
        <v>8.011961838538123E-2</v>
      </c>
      <c r="G14" s="23"/>
      <c r="H14" s="30"/>
      <c r="I14" s="30"/>
    </row>
    <row r="15" spans="1:9">
      <c r="A15" s="29" t="s">
        <v>19</v>
      </c>
      <c r="B15" s="45">
        <v>94947.64</v>
      </c>
      <c r="C15" s="45">
        <v>131157.44</v>
      </c>
      <c r="D15" s="46">
        <v>0</v>
      </c>
      <c r="E15" s="21">
        <v>226105.08000000002</v>
      </c>
      <c r="F15" s="22">
        <v>2.4131632645057973E-3</v>
      </c>
      <c r="G15" s="23"/>
      <c r="H15" s="30"/>
      <c r="I15" s="30"/>
    </row>
    <row r="16" spans="1:9">
      <c r="A16" s="20" t="s">
        <v>20</v>
      </c>
      <c r="B16" s="45">
        <v>8071830.1100000003</v>
      </c>
      <c r="C16" s="45">
        <v>590452.30000000005</v>
      </c>
      <c r="D16" s="46">
        <v>917</v>
      </c>
      <c r="E16" s="21">
        <v>8663199.4100000001</v>
      </c>
      <c r="F16" s="22">
        <v>9.2460171922277443E-2</v>
      </c>
      <c r="G16" s="23"/>
    </row>
    <row r="17" spans="1:7">
      <c r="A17" s="20" t="s">
        <v>21</v>
      </c>
      <c r="B17" s="45">
        <v>9455358.7400000002</v>
      </c>
      <c r="C17" s="45">
        <v>4834970.59</v>
      </c>
      <c r="D17" s="46">
        <v>258245.12999999998</v>
      </c>
      <c r="E17" s="21">
        <v>14548574.460000001</v>
      </c>
      <c r="F17" s="22">
        <v>0.15527331556548515</v>
      </c>
      <c r="G17" s="23"/>
    </row>
    <row r="18" spans="1:7">
      <c r="A18" s="20" t="s">
        <v>22</v>
      </c>
      <c r="B18" s="45">
        <v>5411437.46</v>
      </c>
      <c r="C18" s="45">
        <v>4979249.8099999996</v>
      </c>
      <c r="D18" s="46">
        <v>16421.09</v>
      </c>
      <c r="E18" s="21">
        <v>10407108.359999999</v>
      </c>
      <c r="F18" s="22">
        <v>0.11107247826578319</v>
      </c>
      <c r="G18" s="23"/>
    </row>
    <row r="19" spans="1:7">
      <c r="A19" s="20" t="s">
        <v>23</v>
      </c>
      <c r="B19" s="45">
        <v>0</v>
      </c>
      <c r="C19" s="45">
        <v>745096.9</v>
      </c>
      <c r="D19" s="46">
        <v>0</v>
      </c>
      <c r="E19" s="21">
        <v>745096.9</v>
      </c>
      <c r="F19" s="22">
        <v>7.9522338356004633E-3</v>
      </c>
      <c r="G19" s="23"/>
    </row>
    <row r="20" spans="1:7" ht="13.5" thickBot="1">
      <c r="A20" s="20" t="s">
        <v>24</v>
      </c>
      <c r="B20" s="45">
        <v>0</v>
      </c>
      <c r="C20" s="47">
        <v>12370629</v>
      </c>
      <c r="D20" s="46">
        <v>0</v>
      </c>
      <c r="E20" s="31">
        <v>12370629</v>
      </c>
      <c r="F20" s="22">
        <v>0.13202864553786267</v>
      </c>
      <c r="G20" s="23"/>
    </row>
    <row r="21" spans="1:7">
      <c r="A21" s="32"/>
      <c r="B21" s="55"/>
      <c r="C21" s="26"/>
      <c r="D21" s="52"/>
      <c r="E21" s="26"/>
      <c r="F21" s="54"/>
      <c r="G21" s="28"/>
    </row>
    <row r="22" spans="1:7" ht="13.5" thickBot="1">
      <c r="A22" s="33" t="s">
        <v>11</v>
      </c>
      <c r="B22" s="31">
        <v>65040704.150000006</v>
      </c>
      <c r="C22" s="31">
        <v>27421289.149999999</v>
      </c>
      <c r="D22" s="34">
        <v>1234559.82</v>
      </c>
      <c r="E22" s="31">
        <v>93696553.11999999</v>
      </c>
      <c r="F22" s="35">
        <v>1</v>
      </c>
      <c r="G22" s="28"/>
    </row>
    <row r="23" spans="1:7" ht="12.75" customHeight="1">
      <c r="A23" s="56" t="s">
        <v>25</v>
      </c>
      <c r="B23" s="37">
        <v>65040704.149999991</v>
      </c>
      <c r="C23" s="37">
        <v>27421289.149999999</v>
      </c>
      <c r="D23" s="37">
        <v>1234559.82</v>
      </c>
      <c r="E23" s="38"/>
      <c r="F23" s="39"/>
    </row>
    <row r="24" spans="1:7" ht="12.75" customHeight="1">
      <c r="A24" s="40"/>
      <c r="B24" s="2"/>
      <c r="C24" s="2"/>
      <c r="D24" s="2"/>
      <c r="E24" s="2"/>
      <c r="F24" s="41"/>
    </row>
    <row r="25" spans="1:7">
      <c r="A25" s="42" t="s">
        <v>26</v>
      </c>
      <c r="B25" s="23"/>
      <c r="C25" s="23"/>
      <c r="D25" s="23"/>
      <c r="E25" s="23"/>
    </row>
    <row r="26" spans="1:7">
      <c r="B26" s="23"/>
      <c r="C26" s="23"/>
      <c r="D26" s="23"/>
      <c r="E26" s="23"/>
    </row>
    <row r="27" spans="1:7">
      <c r="B27" s="23"/>
      <c r="C27" s="23"/>
      <c r="D27" s="23"/>
      <c r="E27" s="23"/>
    </row>
    <row r="28" spans="1:7">
      <c r="B28" s="23"/>
      <c r="C28" s="23"/>
      <c r="D28" s="23"/>
      <c r="E28" s="23"/>
    </row>
    <row r="29" spans="1:7">
      <c r="B29" s="23"/>
      <c r="C29" s="23"/>
      <c r="D29" s="23"/>
      <c r="E29" s="23"/>
    </row>
    <row r="30" spans="1:7">
      <c r="B30" s="23"/>
      <c r="C30" s="23"/>
      <c r="D30" s="23"/>
      <c r="E30" s="23"/>
    </row>
    <row r="31" spans="1:7">
      <c r="B31" s="23"/>
      <c r="C31" s="23"/>
      <c r="D31" s="23"/>
      <c r="E31" s="23"/>
    </row>
    <row r="32" spans="1:7">
      <c r="B32" s="23"/>
      <c r="C32" s="23"/>
      <c r="D32" s="23"/>
      <c r="E32" s="23"/>
    </row>
    <row r="33" spans="2:5">
      <c r="B33" s="23"/>
      <c r="C33" s="23"/>
      <c r="D33" s="23"/>
      <c r="E33" s="23"/>
    </row>
    <row r="34" spans="2:5">
      <c r="B34" s="23"/>
      <c r="C34" s="23"/>
      <c r="D34" s="23"/>
      <c r="E34" s="23"/>
    </row>
    <row r="35" spans="2:5">
      <c r="B35" s="23"/>
      <c r="C35" s="23"/>
      <c r="D35" s="23"/>
      <c r="E35" s="23"/>
    </row>
    <row r="36" spans="2:5">
      <c r="B36" s="23"/>
      <c r="C36" s="23"/>
      <c r="D36" s="23"/>
      <c r="E36" s="23"/>
    </row>
  </sheetData>
  <sheetProtection formatColumns="0"/>
  <conditionalFormatting sqref="B23:D23">
    <cfRule type="cellIs" dxfId="59" priority="1" operator="notEqual">
      <formula>B22</formula>
    </cfRule>
    <cfRule type="cellIs" dxfId="58" priority="2" operator="equal">
      <formula>B22</formula>
    </cfRule>
  </conditionalFormatting>
  <printOptions horizontalCentered="1"/>
  <pageMargins left="0.7" right="0.7" top="0.75" bottom="0.75" header="0.5" footer="0.5"/>
  <pageSetup scale="93" orientation="landscape" r:id="rId1"/>
  <headerFooter>
    <oddHeader>&amp;L&amp;"Arial,Regular"&amp;8&amp;F&amp;R&amp;"Arial,Regular"&amp;8&amp;A</oddHeader>
    <oddFooter>&amp;L&amp;"Arial,Regular"&amp;8&amp;D&amp;R&amp;"Arial,Regular"&amp;8&amp;P of 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  <pageSetUpPr fitToPage="1"/>
  </sheetPr>
  <dimension ref="A1:I36"/>
  <sheetViews>
    <sheetView zoomScaleNormal="100" workbookViewId="0"/>
  </sheetViews>
  <sheetFormatPr defaultColWidth="12.42578125" defaultRowHeight="12.75"/>
  <cols>
    <col min="1" max="1" width="30" style="1" customWidth="1"/>
    <col min="2" max="5" width="16" style="1" customWidth="1"/>
    <col min="6" max="6" width="13.28515625" style="1" customWidth="1"/>
    <col min="7" max="7" width="22.85546875" style="1" customWidth="1"/>
    <col min="8" max="16384" width="12.42578125" style="1"/>
  </cols>
  <sheetData>
    <row r="1" spans="1:9">
      <c r="B1" s="172"/>
      <c r="C1" s="64" t="s">
        <v>1344</v>
      </c>
      <c r="D1" s="172"/>
      <c r="E1" s="172"/>
      <c r="F1" s="65"/>
    </row>
    <row r="2" spans="1:9">
      <c r="B2" s="172"/>
      <c r="C2" s="64" t="s">
        <v>0</v>
      </c>
      <c r="D2" s="172"/>
      <c r="E2" s="172"/>
      <c r="F2" s="65"/>
    </row>
    <row r="3" spans="1:9">
      <c r="B3" s="172"/>
      <c r="C3" s="64" t="s">
        <v>1</v>
      </c>
      <c r="D3" s="172"/>
      <c r="E3" s="172"/>
      <c r="F3" s="65"/>
    </row>
    <row r="4" spans="1:9">
      <c r="B4" s="172"/>
      <c r="C4" s="173" t="s">
        <v>1530</v>
      </c>
      <c r="D4" s="172"/>
      <c r="E4" s="172"/>
      <c r="F4" s="65"/>
    </row>
    <row r="5" spans="1:9">
      <c r="A5" s="2"/>
      <c r="B5" s="3"/>
      <c r="C5" s="3"/>
      <c r="D5" s="3"/>
      <c r="F5" s="4" t="s">
        <v>2</v>
      </c>
    </row>
    <row r="6" spans="1:9" ht="13.5" thickBot="1">
      <c r="A6" s="2"/>
      <c r="B6" s="2"/>
      <c r="C6" s="2"/>
      <c r="F6" s="174" t="s">
        <v>1529</v>
      </c>
    </row>
    <row r="7" spans="1:9">
      <c r="A7" s="57"/>
      <c r="B7" s="58" t="s">
        <v>3</v>
      </c>
      <c r="C7" s="58" t="s">
        <v>4</v>
      </c>
      <c r="D7" s="59" t="s">
        <v>5</v>
      </c>
      <c r="E7" s="60"/>
      <c r="F7" s="61" t="s">
        <v>6</v>
      </c>
    </row>
    <row r="8" spans="1:9" ht="13.5" thickBot="1">
      <c r="A8" s="10" t="s">
        <v>7</v>
      </c>
      <c r="B8" s="11" t="s">
        <v>8</v>
      </c>
      <c r="C8" s="11" t="s">
        <v>9</v>
      </c>
      <c r="D8" s="12" t="s">
        <v>10</v>
      </c>
      <c r="E8" s="11" t="s">
        <v>11</v>
      </c>
      <c r="F8" s="13" t="s">
        <v>12</v>
      </c>
    </row>
    <row r="9" spans="1:9">
      <c r="A9" s="62"/>
      <c r="B9" s="55"/>
      <c r="C9" s="53"/>
      <c r="D9" s="52"/>
      <c r="E9" s="53"/>
      <c r="F9" s="54"/>
      <c r="G9" s="19" t="s">
        <v>13</v>
      </c>
    </row>
    <row r="10" spans="1:9">
      <c r="A10" s="20" t="s">
        <v>14</v>
      </c>
      <c r="B10" s="45">
        <v>31993370.91</v>
      </c>
      <c r="C10" s="45">
        <v>1854232.8</v>
      </c>
      <c r="D10" s="46">
        <v>100855.28</v>
      </c>
      <c r="E10" s="21">
        <v>33948458.990000002</v>
      </c>
      <c r="F10" s="22">
        <v>0.44028842837016147</v>
      </c>
      <c r="G10" s="23"/>
    </row>
    <row r="11" spans="1:9">
      <c r="A11" s="20" t="s">
        <v>15</v>
      </c>
      <c r="B11" s="45">
        <v>0</v>
      </c>
      <c r="C11" s="45">
        <v>0</v>
      </c>
      <c r="D11" s="46">
        <v>0</v>
      </c>
      <c r="E11" s="21">
        <v>0</v>
      </c>
      <c r="F11" s="22">
        <v>0</v>
      </c>
      <c r="G11" s="23"/>
    </row>
    <row r="12" spans="1:9">
      <c r="A12" s="20" t="s">
        <v>16</v>
      </c>
      <c r="B12" s="45">
        <v>0</v>
      </c>
      <c r="C12" s="45">
        <v>0</v>
      </c>
      <c r="D12" s="46">
        <v>0</v>
      </c>
      <c r="E12" s="21">
        <v>0</v>
      </c>
      <c r="F12" s="22">
        <v>0</v>
      </c>
      <c r="G12" s="23"/>
    </row>
    <row r="13" spans="1:9">
      <c r="A13" s="20" t="s">
        <v>17</v>
      </c>
      <c r="B13" s="24"/>
      <c r="C13" s="24"/>
      <c r="D13" s="25"/>
      <c r="E13" s="26"/>
      <c r="F13" s="27"/>
      <c r="G13" s="28"/>
    </row>
    <row r="14" spans="1:9">
      <c r="A14" s="29" t="s">
        <v>18</v>
      </c>
      <c r="B14" s="45">
        <v>5563328.0899999999</v>
      </c>
      <c r="C14" s="45">
        <v>490621.67</v>
      </c>
      <c r="D14" s="46">
        <v>8757.75</v>
      </c>
      <c r="E14" s="21">
        <v>6062707.5099999998</v>
      </c>
      <c r="F14" s="22">
        <v>7.8629193803234673E-2</v>
      </c>
      <c r="G14" s="23"/>
      <c r="H14" s="30"/>
      <c r="I14" s="30"/>
    </row>
    <row r="15" spans="1:9">
      <c r="A15" s="29" t="s">
        <v>19</v>
      </c>
      <c r="B15" s="45">
        <v>346719.31</v>
      </c>
      <c r="C15" s="45">
        <v>332831.56</v>
      </c>
      <c r="D15" s="46">
        <v>1349.9</v>
      </c>
      <c r="E15" s="21">
        <v>680900.77</v>
      </c>
      <c r="F15" s="22">
        <v>8.8308199788285219E-3</v>
      </c>
      <c r="G15" s="23"/>
      <c r="H15" s="30"/>
      <c r="I15" s="30"/>
    </row>
    <row r="16" spans="1:9">
      <c r="A16" s="20" t="s">
        <v>20</v>
      </c>
      <c r="B16" s="45">
        <v>9579726.6799999997</v>
      </c>
      <c r="C16" s="45">
        <v>904888.6</v>
      </c>
      <c r="D16" s="46">
        <v>8409.67</v>
      </c>
      <c r="E16" s="21">
        <v>10493024.949999999</v>
      </c>
      <c r="F16" s="22">
        <v>0.13608739841314343</v>
      </c>
      <c r="G16" s="23"/>
    </row>
    <row r="17" spans="1:7">
      <c r="A17" s="20" t="s">
        <v>21</v>
      </c>
      <c r="B17" s="45">
        <v>10629441.59</v>
      </c>
      <c r="C17" s="45">
        <v>3789052.69</v>
      </c>
      <c r="D17" s="46">
        <v>23572.54</v>
      </c>
      <c r="E17" s="21">
        <v>14442066.819999998</v>
      </c>
      <c r="F17" s="22">
        <v>0.18730378614439294</v>
      </c>
      <c r="G17" s="23"/>
    </row>
    <row r="18" spans="1:7">
      <c r="A18" s="20" t="s">
        <v>22</v>
      </c>
      <c r="B18" s="45">
        <v>3461398.68</v>
      </c>
      <c r="C18" s="45">
        <v>5927756.0899999999</v>
      </c>
      <c r="D18" s="46">
        <v>73120.210000000006</v>
      </c>
      <c r="E18" s="21">
        <v>9462274.9800000004</v>
      </c>
      <c r="F18" s="22">
        <v>0.12271927220548343</v>
      </c>
      <c r="G18" s="23"/>
    </row>
    <row r="19" spans="1:7">
      <c r="A19" s="20" t="s">
        <v>23</v>
      </c>
      <c r="B19" s="45">
        <v>0</v>
      </c>
      <c r="C19" s="45">
        <v>2015610.77</v>
      </c>
      <c r="D19" s="46">
        <v>0</v>
      </c>
      <c r="E19" s="21">
        <v>2015610.77</v>
      </c>
      <c r="F19" s="22">
        <v>2.6141101084755626E-2</v>
      </c>
      <c r="G19" s="23"/>
    </row>
    <row r="20" spans="1:7" ht="13.5" thickBot="1">
      <c r="A20" s="20" t="s">
        <v>24</v>
      </c>
      <c r="B20" s="45">
        <v>0</v>
      </c>
      <c r="C20" s="47">
        <v>0</v>
      </c>
      <c r="D20" s="46">
        <v>0</v>
      </c>
      <c r="E20" s="31">
        <v>0</v>
      </c>
      <c r="F20" s="22">
        <v>0</v>
      </c>
      <c r="G20" s="23"/>
    </row>
    <row r="21" spans="1:7">
      <c r="A21" s="32"/>
      <c r="B21" s="55"/>
      <c r="C21" s="26"/>
      <c r="D21" s="52"/>
      <c r="E21" s="26"/>
      <c r="F21" s="54"/>
      <c r="G21" s="28"/>
    </row>
    <row r="22" spans="1:7" ht="13.5" thickBot="1">
      <c r="A22" s="33" t="s">
        <v>11</v>
      </c>
      <c r="B22" s="31">
        <v>61573985.259999998</v>
      </c>
      <c r="C22" s="31">
        <v>15314994.18</v>
      </c>
      <c r="D22" s="34">
        <v>216065.34999999998</v>
      </c>
      <c r="E22" s="31">
        <v>77105044.789999992</v>
      </c>
      <c r="F22" s="35">
        <v>1</v>
      </c>
      <c r="G22" s="28"/>
    </row>
    <row r="23" spans="1:7" ht="12.75" customHeight="1">
      <c r="A23" s="56" t="s">
        <v>25</v>
      </c>
      <c r="B23" s="37">
        <v>61573985.259999998</v>
      </c>
      <c r="C23" s="37">
        <v>15314994.18</v>
      </c>
      <c r="D23" s="37">
        <v>216065.34999999998</v>
      </c>
      <c r="E23" s="38"/>
      <c r="F23" s="39"/>
    </row>
    <row r="24" spans="1:7" ht="12.75" customHeight="1">
      <c r="A24" s="40"/>
      <c r="B24" s="2"/>
      <c r="C24" s="2"/>
      <c r="D24" s="2"/>
      <c r="E24" s="2"/>
      <c r="F24" s="41"/>
    </row>
    <row r="25" spans="1:7">
      <c r="A25" s="42" t="s">
        <v>26</v>
      </c>
      <c r="B25" s="23"/>
      <c r="C25" s="23"/>
      <c r="D25" s="23"/>
      <c r="E25" s="23"/>
    </row>
    <row r="26" spans="1:7">
      <c r="B26" s="23"/>
      <c r="C26" s="23"/>
      <c r="D26" s="23"/>
      <c r="E26" s="23"/>
    </row>
    <row r="27" spans="1:7">
      <c r="B27" s="23"/>
      <c r="C27" s="23"/>
      <c r="D27" s="23"/>
      <c r="E27" s="23"/>
    </row>
    <row r="28" spans="1:7">
      <c r="B28" s="23"/>
      <c r="C28" s="23"/>
      <c r="D28" s="23"/>
      <c r="E28" s="23"/>
    </row>
    <row r="29" spans="1:7">
      <c r="B29" s="23"/>
      <c r="C29" s="23"/>
      <c r="D29" s="23"/>
      <c r="E29" s="23"/>
    </row>
    <row r="30" spans="1:7">
      <c r="B30" s="23"/>
      <c r="C30" s="23"/>
      <c r="D30" s="23"/>
      <c r="E30" s="23"/>
    </row>
    <row r="31" spans="1:7">
      <c r="B31" s="23"/>
      <c r="C31" s="23"/>
      <c r="D31" s="23"/>
      <c r="E31" s="23"/>
    </row>
    <row r="32" spans="1:7">
      <c r="B32" s="23"/>
      <c r="C32" s="23"/>
      <c r="D32" s="23"/>
      <c r="E32" s="23"/>
    </row>
    <row r="33" spans="2:5">
      <c r="B33" s="23"/>
      <c r="C33" s="23"/>
      <c r="D33" s="23"/>
      <c r="E33" s="23"/>
    </row>
    <row r="34" spans="2:5">
      <c r="B34" s="23"/>
      <c r="C34" s="23"/>
      <c r="D34" s="23"/>
      <c r="E34" s="23"/>
    </row>
    <row r="35" spans="2:5">
      <c r="B35" s="23"/>
      <c r="C35" s="23"/>
      <c r="D35" s="23"/>
      <c r="E35" s="23"/>
    </row>
    <row r="36" spans="2:5">
      <c r="B36" s="23"/>
      <c r="C36" s="23"/>
      <c r="D36" s="23"/>
      <c r="E36" s="23"/>
    </row>
  </sheetData>
  <sheetProtection formatColumns="0"/>
  <conditionalFormatting sqref="B23:D23">
    <cfRule type="cellIs" dxfId="57" priority="1" operator="notEqual">
      <formula>B22</formula>
    </cfRule>
    <cfRule type="cellIs" dxfId="56" priority="2" operator="equal">
      <formula>B22</formula>
    </cfRule>
  </conditionalFormatting>
  <printOptions horizontalCentered="1"/>
  <pageMargins left="0.7" right="0.7" top="0.75" bottom="0.75" header="0.5" footer="0.5"/>
  <pageSetup scale="93" orientation="landscape" r:id="rId1"/>
  <headerFooter>
    <oddHeader>&amp;L&amp;"Arial,Regular"&amp;8&amp;F&amp;R&amp;"Arial,Regular"&amp;8&amp;A</oddHeader>
    <oddFooter>&amp;L&amp;"Arial,Regular"&amp;8&amp;D&amp;R&amp;"Arial,Regular"&amp;8&amp;P of 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  <pageSetUpPr fitToPage="1"/>
  </sheetPr>
  <dimension ref="A1:I36"/>
  <sheetViews>
    <sheetView zoomScaleNormal="100" workbookViewId="0"/>
  </sheetViews>
  <sheetFormatPr defaultColWidth="12.42578125" defaultRowHeight="12.75"/>
  <cols>
    <col min="1" max="1" width="30" style="1" customWidth="1"/>
    <col min="2" max="5" width="16" style="1" customWidth="1"/>
    <col min="6" max="6" width="13.28515625" style="1" customWidth="1"/>
    <col min="7" max="7" width="22.85546875" style="1" customWidth="1"/>
    <col min="8" max="16384" width="12.42578125" style="1"/>
  </cols>
  <sheetData>
    <row r="1" spans="1:9">
      <c r="B1" s="172"/>
      <c r="C1" s="64" t="s">
        <v>1343</v>
      </c>
      <c r="D1" s="172"/>
      <c r="E1" s="172"/>
      <c r="F1" s="65"/>
    </row>
    <row r="2" spans="1:9">
      <c r="B2" s="172"/>
      <c r="C2" s="64" t="s">
        <v>0</v>
      </c>
      <c r="D2" s="172"/>
      <c r="E2" s="172"/>
      <c r="F2" s="65"/>
    </row>
    <row r="3" spans="1:9">
      <c r="B3" s="172"/>
      <c r="C3" s="64" t="s">
        <v>1</v>
      </c>
      <c r="D3" s="172"/>
      <c r="E3" s="172"/>
      <c r="F3" s="65"/>
    </row>
    <row r="4" spans="1:9">
      <c r="B4" s="172"/>
      <c r="C4" s="173" t="s">
        <v>1530</v>
      </c>
      <c r="D4" s="172"/>
      <c r="E4" s="172"/>
      <c r="F4" s="65"/>
    </row>
    <row r="5" spans="1:9">
      <c r="A5" s="2"/>
      <c r="B5" s="3"/>
      <c r="C5" s="3"/>
      <c r="D5" s="3"/>
      <c r="F5" s="4" t="s">
        <v>2</v>
      </c>
    </row>
    <row r="6" spans="1:9" ht="13.5" thickBot="1">
      <c r="A6" s="2"/>
      <c r="B6" s="2"/>
      <c r="C6" s="2"/>
      <c r="F6" s="174" t="s">
        <v>1529</v>
      </c>
    </row>
    <row r="7" spans="1:9">
      <c r="A7" s="57"/>
      <c r="B7" s="58" t="s">
        <v>3</v>
      </c>
      <c r="C7" s="58" t="s">
        <v>4</v>
      </c>
      <c r="D7" s="59" t="s">
        <v>5</v>
      </c>
      <c r="E7" s="60"/>
      <c r="F7" s="61" t="s">
        <v>6</v>
      </c>
    </row>
    <row r="8" spans="1:9" ht="13.5" thickBot="1">
      <c r="A8" s="10" t="s">
        <v>7</v>
      </c>
      <c r="B8" s="11" t="s">
        <v>8</v>
      </c>
      <c r="C8" s="11" t="s">
        <v>9</v>
      </c>
      <c r="D8" s="12" t="s">
        <v>10</v>
      </c>
      <c r="E8" s="11" t="s">
        <v>11</v>
      </c>
      <c r="F8" s="13" t="s">
        <v>12</v>
      </c>
    </row>
    <row r="9" spans="1:9">
      <c r="A9" s="62"/>
      <c r="B9" s="55"/>
      <c r="C9" s="53"/>
      <c r="D9" s="52"/>
      <c r="E9" s="53"/>
      <c r="F9" s="54"/>
      <c r="G9" s="19" t="s">
        <v>13</v>
      </c>
    </row>
    <row r="10" spans="1:9">
      <c r="A10" s="20" t="s">
        <v>14</v>
      </c>
      <c r="B10" s="45">
        <v>51590442.869999997</v>
      </c>
      <c r="C10" s="45">
        <v>3367836.88</v>
      </c>
      <c r="D10" s="46">
        <v>708367.04</v>
      </c>
      <c r="E10" s="21">
        <v>55666646.789999999</v>
      </c>
      <c r="F10" s="22">
        <v>0.39270569016714524</v>
      </c>
      <c r="G10" s="23"/>
    </row>
    <row r="11" spans="1:9">
      <c r="A11" s="20" t="s">
        <v>15</v>
      </c>
      <c r="B11" s="45">
        <v>0</v>
      </c>
      <c r="C11" s="45">
        <v>0</v>
      </c>
      <c r="D11" s="46">
        <v>0</v>
      </c>
      <c r="E11" s="21">
        <v>0</v>
      </c>
      <c r="F11" s="22">
        <v>0</v>
      </c>
      <c r="G11" s="23"/>
    </row>
    <row r="12" spans="1:9">
      <c r="A12" s="20" t="s">
        <v>16</v>
      </c>
      <c r="B12" s="45">
        <v>0</v>
      </c>
      <c r="C12" s="45">
        <v>0</v>
      </c>
      <c r="D12" s="46">
        <v>0</v>
      </c>
      <c r="E12" s="21">
        <v>0</v>
      </c>
      <c r="F12" s="22">
        <v>0</v>
      </c>
      <c r="G12" s="23"/>
    </row>
    <row r="13" spans="1:9">
      <c r="A13" s="20" t="s">
        <v>17</v>
      </c>
      <c r="B13" s="24"/>
      <c r="C13" s="24"/>
      <c r="D13" s="25"/>
      <c r="E13" s="26"/>
      <c r="F13" s="27"/>
      <c r="G13" s="28"/>
    </row>
    <row r="14" spans="1:9">
      <c r="A14" s="29" t="s">
        <v>18</v>
      </c>
      <c r="B14" s="45">
        <v>18351717.48</v>
      </c>
      <c r="C14" s="45">
        <v>2963271.97</v>
      </c>
      <c r="D14" s="46">
        <v>2547066.46</v>
      </c>
      <c r="E14" s="21">
        <v>23862055.91</v>
      </c>
      <c r="F14" s="22">
        <v>0.16833715833997259</v>
      </c>
      <c r="G14" s="23"/>
      <c r="H14" s="30"/>
      <c r="I14" s="30"/>
    </row>
    <row r="15" spans="1:9">
      <c r="A15" s="29" t="s">
        <v>19</v>
      </c>
      <c r="B15" s="45">
        <v>1507772</v>
      </c>
      <c r="C15" s="45">
        <v>209120.86</v>
      </c>
      <c r="D15" s="46">
        <v>0</v>
      </c>
      <c r="E15" s="21">
        <v>1716892.8599999999</v>
      </c>
      <c r="F15" s="22">
        <v>1.2111985082788634E-2</v>
      </c>
      <c r="G15" s="23"/>
      <c r="H15" s="30"/>
      <c r="I15" s="30"/>
    </row>
    <row r="16" spans="1:9">
      <c r="A16" s="20" t="s">
        <v>20</v>
      </c>
      <c r="B16" s="45">
        <v>14208575.68</v>
      </c>
      <c r="C16" s="45">
        <v>930274.2</v>
      </c>
      <c r="D16" s="46">
        <v>200292.63</v>
      </c>
      <c r="E16" s="21">
        <v>15339142.51</v>
      </c>
      <c r="F16" s="22">
        <v>0.10821144964391606</v>
      </c>
      <c r="G16" s="23"/>
    </row>
    <row r="17" spans="1:7">
      <c r="A17" s="20" t="s">
        <v>21</v>
      </c>
      <c r="B17" s="45">
        <v>14346207.24</v>
      </c>
      <c r="C17" s="45">
        <v>8084816.8700000001</v>
      </c>
      <c r="D17" s="46">
        <v>2335208.9700000002</v>
      </c>
      <c r="E17" s="21">
        <v>24766233.079999998</v>
      </c>
      <c r="F17" s="22">
        <v>0.17471576276566636</v>
      </c>
      <c r="G17" s="23"/>
    </row>
    <row r="18" spans="1:7">
      <c r="A18" s="20" t="s">
        <v>22</v>
      </c>
      <c r="B18" s="45">
        <v>10350371.050000001</v>
      </c>
      <c r="C18" s="45">
        <v>6083066.25</v>
      </c>
      <c r="D18" s="46">
        <v>471099.44</v>
      </c>
      <c r="E18" s="21">
        <v>16904536.740000002</v>
      </c>
      <c r="F18" s="22">
        <v>0.11925467313454402</v>
      </c>
      <c r="G18" s="23"/>
    </row>
    <row r="19" spans="1:7">
      <c r="A19" s="20" t="s">
        <v>23</v>
      </c>
      <c r="B19" s="45">
        <v>731262.17</v>
      </c>
      <c r="C19" s="45">
        <v>133558.14000000001</v>
      </c>
      <c r="D19" s="46">
        <v>0</v>
      </c>
      <c r="E19" s="21">
        <v>864820.31</v>
      </c>
      <c r="F19" s="22">
        <v>6.1009576881883264E-3</v>
      </c>
      <c r="G19" s="23"/>
    </row>
    <row r="20" spans="1:7" ht="13.5" thickBot="1">
      <c r="A20" s="20" t="s">
        <v>24</v>
      </c>
      <c r="B20" s="45">
        <v>0</v>
      </c>
      <c r="C20" s="47">
        <v>2631238.39</v>
      </c>
      <c r="D20" s="46">
        <v>0</v>
      </c>
      <c r="E20" s="31">
        <v>2631238.39</v>
      </c>
      <c r="F20" s="22">
        <v>1.8562323177778717E-2</v>
      </c>
      <c r="G20" s="23"/>
    </row>
    <row r="21" spans="1:7">
      <c r="A21" s="32"/>
      <c r="B21" s="55"/>
      <c r="C21" s="26"/>
      <c r="D21" s="52"/>
      <c r="E21" s="26"/>
      <c r="F21" s="54"/>
      <c r="G21" s="28"/>
    </row>
    <row r="22" spans="1:7" ht="13.5" thickBot="1">
      <c r="A22" s="33" t="s">
        <v>11</v>
      </c>
      <c r="B22" s="31">
        <v>111086348.48999999</v>
      </c>
      <c r="C22" s="31">
        <v>24403183.560000002</v>
      </c>
      <c r="D22" s="34">
        <v>6262034.54</v>
      </c>
      <c r="E22" s="31">
        <v>141751566.59</v>
      </c>
      <c r="F22" s="35">
        <v>1</v>
      </c>
      <c r="G22" s="28"/>
    </row>
    <row r="23" spans="1:7" ht="12.75" customHeight="1">
      <c r="A23" s="56" t="s">
        <v>25</v>
      </c>
      <c r="B23" s="37">
        <v>111086348.49000001</v>
      </c>
      <c r="C23" s="37">
        <v>24403183.560000002</v>
      </c>
      <c r="D23" s="37">
        <v>6262034.54</v>
      </c>
      <c r="E23" s="38"/>
      <c r="F23" s="39"/>
    </row>
    <row r="24" spans="1:7" ht="12.75" customHeight="1">
      <c r="A24" s="40"/>
      <c r="B24" s="2"/>
      <c r="C24" s="2"/>
      <c r="D24" s="2"/>
      <c r="E24" s="2"/>
      <c r="F24" s="41"/>
    </row>
    <row r="25" spans="1:7">
      <c r="A25" s="42" t="s">
        <v>26</v>
      </c>
      <c r="B25" s="23"/>
      <c r="C25" s="23"/>
      <c r="D25" s="23"/>
      <c r="E25" s="23"/>
    </row>
    <row r="26" spans="1:7">
      <c r="B26" s="23"/>
      <c r="C26" s="23">
        <v>0</v>
      </c>
      <c r="D26" s="23"/>
      <c r="E26" s="23"/>
    </row>
    <row r="27" spans="1:7">
      <c r="B27" s="23"/>
      <c r="C27" s="23"/>
      <c r="D27" s="23"/>
      <c r="E27" s="23"/>
    </row>
    <row r="28" spans="1:7">
      <c r="B28" s="23"/>
      <c r="C28" s="23"/>
      <c r="D28" s="23"/>
      <c r="E28" s="23"/>
    </row>
    <row r="29" spans="1:7">
      <c r="B29" s="23"/>
      <c r="C29" s="23"/>
      <c r="D29" s="23"/>
      <c r="E29" s="23"/>
    </row>
    <row r="30" spans="1:7">
      <c r="B30" s="23"/>
      <c r="C30" s="23"/>
      <c r="D30" s="23"/>
      <c r="E30" s="23"/>
    </row>
    <row r="31" spans="1:7">
      <c r="B31" s="23"/>
      <c r="C31" s="23"/>
      <c r="D31" s="23"/>
      <c r="E31" s="23"/>
    </row>
    <row r="32" spans="1:7">
      <c r="B32" s="23"/>
      <c r="C32" s="23"/>
      <c r="D32" s="23"/>
      <c r="E32" s="23"/>
    </row>
    <row r="33" spans="2:5">
      <c r="B33" s="23"/>
      <c r="C33" s="23"/>
      <c r="D33" s="23"/>
      <c r="E33" s="23"/>
    </row>
    <row r="34" spans="2:5">
      <c r="B34" s="23"/>
      <c r="C34" s="23"/>
      <c r="D34" s="23"/>
      <c r="E34" s="23"/>
    </row>
    <row r="35" spans="2:5">
      <c r="B35" s="23"/>
      <c r="C35" s="23"/>
      <c r="D35" s="23"/>
      <c r="E35" s="23"/>
    </row>
    <row r="36" spans="2:5">
      <c r="B36" s="23"/>
      <c r="C36" s="23"/>
      <c r="D36" s="23"/>
      <c r="E36" s="23"/>
    </row>
  </sheetData>
  <sheetProtection formatColumns="0"/>
  <conditionalFormatting sqref="B23:D23">
    <cfRule type="cellIs" dxfId="55" priority="1" operator="notEqual">
      <formula>B22</formula>
    </cfRule>
    <cfRule type="cellIs" dxfId="54" priority="2" operator="equal">
      <formula>B22</formula>
    </cfRule>
  </conditionalFormatting>
  <printOptions horizontalCentered="1"/>
  <pageMargins left="0.7" right="0.7" top="0.75" bottom="0.75" header="0.5" footer="0.5"/>
  <pageSetup scale="93" orientation="landscape" r:id="rId1"/>
  <headerFooter>
    <oddHeader>&amp;L&amp;"Arial,Regular"&amp;8&amp;F&amp;R&amp;"Arial,Regular"&amp;8&amp;A</oddHeader>
    <oddFooter>&amp;L&amp;"Arial,Regular"&amp;8&amp;D&amp;R&amp;"Arial,Regular"&amp;8&amp;P of 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  <pageSetUpPr fitToPage="1"/>
  </sheetPr>
  <dimension ref="A1:I36"/>
  <sheetViews>
    <sheetView zoomScaleNormal="100" workbookViewId="0"/>
  </sheetViews>
  <sheetFormatPr defaultColWidth="12.42578125" defaultRowHeight="12.75"/>
  <cols>
    <col min="1" max="1" width="30" style="1" customWidth="1"/>
    <col min="2" max="5" width="16" style="1" customWidth="1"/>
    <col min="6" max="6" width="13.28515625" style="1" customWidth="1"/>
    <col min="7" max="7" width="22.85546875" style="1" customWidth="1"/>
    <col min="8" max="16384" width="12.42578125" style="1"/>
  </cols>
  <sheetData>
    <row r="1" spans="1:9">
      <c r="B1" s="172"/>
      <c r="C1" s="64" t="s">
        <v>1532</v>
      </c>
      <c r="D1" s="172"/>
      <c r="E1" s="172"/>
      <c r="F1" s="65"/>
    </row>
    <row r="2" spans="1:9">
      <c r="B2" s="172"/>
      <c r="C2" s="64" t="s">
        <v>0</v>
      </c>
      <c r="D2" s="172"/>
      <c r="E2" s="172"/>
      <c r="F2" s="65"/>
    </row>
    <row r="3" spans="1:9">
      <c r="B3" s="172"/>
      <c r="C3" s="64" t="s">
        <v>1</v>
      </c>
      <c r="D3" s="172"/>
      <c r="E3" s="172"/>
      <c r="F3" s="65"/>
    </row>
    <row r="4" spans="1:9">
      <c r="B4" s="172"/>
      <c r="C4" s="173" t="s">
        <v>1530</v>
      </c>
      <c r="D4" s="172"/>
      <c r="E4" s="172"/>
      <c r="F4" s="65"/>
    </row>
    <row r="5" spans="1:9">
      <c r="A5" s="2"/>
      <c r="B5" s="3"/>
      <c r="C5" s="3"/>
      <c r="D5" s="3"/>
      <c r="F5" s="4" t="s">
        <v>2</v>
      </c>
    </row>
    <row r="6" spans="1:9" ht="13.5" thickBot="1">
      <c r="A6" s="2"/>
      <c r="B6" s="2"/>
      <c r="C6" s="2"/>
      <c r="F6" s="174" t="s">
        <v>1529</v>
      </c>
    </row>
    <row r="7" spans="1:9">
      <c r="A7" s="57"/>
      <c r="B7" s="58" t="s">
        <v>3</v>
      </c>
      <c r="C7" s="58" t="s">
        <v>4</v>
      </c>
      <c r="D7" s="59" t="s">
        <v>5</v>
      </c>
      <c r="E7" s="60"/>
      <c r="F7" s="61" t="s">
        <v>6</v>
      </c>
    </row>
    <row r="8" spans="1:9" ht="13.5" thickBot="1">
      <c r="A8" s="10" t="s">
        <v>7</v>
      </c>
      <c r="B8" s="11" t="s">
        <v>8</v>
      </c>
      <c r="C8" s="11" t="s">
        <v>9</v>
      </c>
      <c r="D8" s="12" t="s">
        <v>10</v>
      </c>
      <c r="E8" s="11" t="s">
        <v>11</v>
      </c>
      <c r="F8" s="13" t="s">
        <v>12</v>
      </c>
    </row>
    <row r="9" spans="1:9">
      <c r="A9" s="62"/>
      <c r="B9" s="55"/>
      <c r="C9" s="53"/>
      <c r="D9" s="52"/>
      <c r="E9" s="53"/>
      <c r="F9" s="54"/>
      <c r="G9" s="19" t="s">
        <v>13</v>
      </c>
    </row>
    <row r="10" spans="1:9">
      <c r="A10" s="20" t="s">
        <v>14</v>
      </c>
      <c r="B10" s="45">
        <v>3965531.2699999996</v>
      </c>
      <c r="C10" s="45">
        <v>410446.08000000002</v>
      </c>
      <c r="D10" s="46">
        <v>0</v>
      </c>
      <c r="E10" s="21">
        <v>4375977.3499999996</v>
      </c>
      <c r="F10" s="22">
        <v>0.36464853407447362</v>
      </c>
      <c r="G10" s="23"/>
    </row>
    <row r="11" spans="1:9">
      <c r="A11" s="20" t="s">
        <v>15</v>
      </c>
      <c r="B11" s="45"/>
      <c r="C11" s="45"/>
      <c r="D11" s="46"/>
      <c r="E11" s="21">
        <v>0</v>
      </c>
      <c r="F11" s="22">
        <v>0</v>
      </c>
      <c r="G11" s="23"/>
    </row>
    <row r="12" spans="1:9">
      <c r="A12" s="20" t="s">
        <v>16</v>
      </c>
      <c r="B12" s="45"/>
      <c r="C12" s="45"/>
      <c r="D12" s="46"/>
      <c r="E12" s="21">
        <v>0</v>
      </c>
      <c r="F12" s="22">
        <v>0</v>
      </c>
      <c r="G12" s="23"/>
    </row>
    <row r="13" spans="1:9">
      <c r="A13" s="20" t="s">
        <v>17</v>
      </c>
      <c r="B13" s="24"/>
      <c r="C13" s="24"/>
      <c r="D13" s="25"/>
      <c r="E13" s="26"/>
      <c r="F13" s="27"/>
      <c r="G13" s="28"/>
    </row>
    <row r="14" spans="1:9">
      <c r="A14" s="29" t="s">
        <v>18</v>
      </c>
      <c r="B14" s="45">
        <v>1389595.41</v>
      </c>
      <c r="C14" s="45">
        <v>127532.78</v>
      </c>
      <c r="D14" s="46">
        <v>0</v>
      </c>
      <c r="E14" s="21">
        <v>1517128.19</v>
      </c>
      <c r="F14" s="22">
        <v>0.1264217170791708</v>
      </c>
      <c r="G14" s="23"/>
      <c r="H14" s="30"/>
      <c r="I14" s="30"/>
    </row>
    <row r="15" spans="1:9">
      <c r="A15" s="29" t="s">
        <v>19</v>
      </c>
      <c r="B15" s="45">
        <v>0</v>
      </c>
      <c r="C15" s="45">
        <v>63834.87</v>
      </c>
      <c r="D15" s="46">
        <v>0</v>
      </c>
      <c r="E15" s="21">
        <v>63834.87</v>
      </c>
      <c r="F15" s="22">
        <v>5.3193355236024241E-3</v>
      </c>
      <c r="G15" s="23"/>
      <c r="H15" s="30"/>
      <c r="I15" s="30"/>
    </row>
    <row r="16" spans="1:9">
      <c r="A16" s="20" t="s">
        <v>20</v>
      </c>
      <c r="B16" s="45">
        <v>1062370.72</v>
      </c>
      <c r="C16" s="45">
        <v>24930.589999999997</v>
      </c>
      <c r="D16" s="46">
        <v>952.94</v>
      </c>
      <c r="E16" s="21">
        <v>1088254.25</v>
      </c>
      <c r="F16" s="22">
        <v>9.0683814202743934E-2</v>
      </c>
      <c r="G16" s="23"/>
    </row>
    <row r="17" spans="1:7">
      <c r="A17" s="20" t="s">
        <v>21</v>
      </c>
      <c r="B17" s="45">
        <v>2392563.3699999996</v>
      </c>
      <c r="C17" s="45">
        <v>936254.95000000007</v>
      </c>
      <c r="D17" s="46">
        <v>1757.9</v>
      </c>
      <c r="E17" s="21">
        <v>3330576.22</v>
      </c>
      <c r="F17" s="22">
        <v>0.2775356541199423</v>
      </c>
      <c r="G17" s="23"/>
    </row>
    <row r="18" spans="1:7">
      <c r="A18" s="20" t="s">
        <v>22</v>
      </c>
      <c r="B18" s="45">
        <v>373262.43</v>
      </c>
      <c r="C18" s="45">
        <v>1251501.29</v>
      </c>
      <c r="D18" s="46"/>
      <c r="E18" s="21">
        <v>1624763.72</v>
      </c>
      <c r="F18" s="22">
        <v>0.1353909450000669</v>
      </c>
      <c r="G18" s="23"/>
    </row>
    <row r="19" spans="1:7">
      <c r="A19" s="20" t="s">
        <v>23</v>
      </c>
      <c r="B19" s="45"/>
      <c r="C19" s="45"/>
      <c r="D19" s="46"/>
      <c r="E19" s="21">
        <v>0</v>
      </c>
      <c r="F19" s="22">
        <v>0</v>
      </c>
      <c r="G19" s="23"/>
    </row>
    <row r="20" spans="1:7" ht="13.5" thickBot="1">
      <c r="A20" s="20" t="s">
        <v>24</v>
      </c>
      <c r="B20" s="45"/>
      <c r="C20" s="47"/>
      <c r="D20" s="46"/>
      <c r="E20" s="31">
        <v>0</v>
      </c>
      <c r="F20" s="22">
        <v>0</v>
      </c>
      <c r="G20" s="23"/>
    </row>
    <row r="21" spans="1:7">
      <c r="A21" s="32"/>
      <c r="B21" s="55"/>
      <c r="C21" s="26"/>
      <c r="D21" s="52"/>
      <c r="E21" s="26"/>
      <c r="F21" s="54"/>
      <c r="G21" s="28"/>
    </row>
    <row r="22" spans="1:7" ht="13.5" thickBot="1">
      <c r="A22" s="33" t="s">
        <v>11</v>
      </c>
      <c r="B22" s="31">
        <v>9183323.1999999993</v>
      </c>
      <c r="C22" s="31">
        <v>2814500.56</v>
      </c>
      <c r="D22" s="34">
        <v>2710.84</v>
      </c>
      <c r="E22" s="31">
        <v>12000534.6</v>
      </c>
      <c r="F22" s="35">
        <v>1</v>
      </c>
      <c r="G22" s="28"/>
    </row>
    <row r="23" spans="1:7" ht="12.75" customHeight="1">
      <c r="A23" s="56" t="s">
        <v>25</v>
      </c>
      <c r="B23" s="37">
        <v>9183323.2000000011</v>
      </c>
      <c r="C23" s="37">
        <v>2814500.56</v>
      </c>
      <c r="D23" s="37">
        <v>2710.84</v>
      </c>
      <c r="E23" s="38"/>
      <c r="F23" s="39"/>
    </row>
    <row r="24" spans="1:7" ht="12.75" customHeight="1">
      <c r="A24" s="40"/>
      <c r="B24" s="2"/>
      <c r="C24" s="2"/>
      <c r="D24" s="2"/>
      <c r="E24" s="2"/>
      <c r="F24" s="41"/>
    </row>
    <row r="25" spans="1:7">
      <c r="A25" s="42" t="s">
        <v>26</v>
      </c>
      <c r="B25" s="23" t="s">
        <v>1382</v>
      </c>
      <c r="C25" s="23"/>
      <c r="D25" s="23"/>
      <c r="E25" s="23"/>
    </row>
    <row r="26" spans="1:7">
      <c r="B26" s="23"/>
      <c r="C26" s="23"/>
      <c r="D26" s="23"/>
      <c r="E26" s="23"/>
    </row>
    <row r="27" spans="1:7">
      <c r="B27" s="23"/>
      <c r="C27" s="23"/>
      <c r="D27" s="23"/>
      <c r="E27" s="23"/>
    </row>
    <row r="28" spans="1:7">
      <c r="B28" s="23"/>
      <c r="C28" s="23"/>
      <c r="D28" s="23"/>
      <c r="E28" s="23"/>
    </row>
    <row r="29" spans="1:7">
      <c r="B29" s="23"/>
      <c r="C29" s="23"/>
      <c r="D29" s="23"/>
      <c r="E29" s="23"/>
    </row>
    <row r="30" spans="1:7">
      <c r="B30" s="23"/>
      <c r="C30" s="23"/>
      <c r="D30" s="23"/>
      <c r="E30" s="23"/>
    </row>
    <row r="31" spans="1:7">
      <c r="B31" s="23"/>
      <c r="C31" s="23"/>
      <c r="D31" s="23"/>
      <c r="E31" s="23"/>
    </row>
    <row r="32" spans="1:7">
      <c r="B32" s="23"/>
      <c r="C32" s="23"/>
      <c r="D32" s="23"/>
      <c r="E32" s="23"/>
    </row>
    <row r="33" spans="2:5">
      <c r="B33" s="23"/>
      <c r="C33" s="23"/>
      <c r="D33" s="23"/>
      <c r="E33" s="23"/>
    </row>
    <row r="34" spans="2:5">
      <c r="B34" s="23"/>
      <c r="C34" s="23"/>
      <c r="D34" s="23"/>
      <c r="E34" s="23"/>
    </row>
    <row r="35" spans="2:5">
      <c r="B35" s="23"/>
      <c r="C35" s="23"/>
      <c r="D35" s="23"/>
      <c r="E35" s="23"/>
    </row>
    <row r="36" spans="2:5">
      <c r="B36" s="23"/>
      <c r="C36" s="23"/>
      <c r="D36" s="23"/>
      <c r="E36" s="23"/>
    </row>
  </sheetData>
  <sheetProtection formatColumns="0"/>
  <conditionalFormatting sqref="B23:D23">
    <cfRule type="cellIs" dxfId="53" priority="1" operator="notEqual">
      <formula>B22</formula>
    </cfRule>
    <cfRule type="cellIs" dxfId="52" priority="2" operator="equal">
      <formula>B22</formula>
    </cfRule>
  </conditionalFormatting>
  <printOptions horizontalCentered="1"/>
  <pageMargins left="0.7" right="0.7" top="0.75" bottom="0.75" header="0.5" footer="0.5"/>
  <pageSetup scale="93" firstPageNumber="9" orientation="landscape" r:id="rId1"/>
  <headerFooter>
    <oddHeader>&amp;L&amp;"Arial,Regular"&amp;8&amp;F&amp;R&amp;"Arial,Regular"&amp;8&amp;A</oddHeader>
    <oddFooter>&amp;L&amp;"Arial,Regular"&amp;8&amp;D&amp;R&amp;"Arial,Regular"&amp;8&amp;P of &amp;N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43F7F3E12E26E14E9C8A1FBE12D5945A" ma:contentTypeVersion="11" ma:contentTypeDescription="Create a new document." ma:contentTypeScope="" ma:versionID="8ac39b71cf849cef1aff796064444dde">
  <xsd:schema xmlns:xsd="http://www.w3.org/2001/XMLSchema" xmlns:xs="http://www.w3.org/2001/XMLSchema" xmlns:p="http://schemas.microsoft.com/office/2006/metadata/properties" xmlns:ns2="ee822479-6e51-4d14-b6b0-2c589e913e66" xmlns:ns3="2c7317a0-2a0a-4464-9f4b-630f7a7e8d0f" targetNamespace="http://schemas.microsoft.com/office/2006/metadata/properties" ma:root="true" ma:fieldsID="2954b43a52796bbd699fcc6a232e7bd4" ns2:_="" ns3:_="">
    <xsd:import namespace="ee822479-6e51-4d14-b6b0-2c589e913e66"/>
    <xsd:import namespace="2c7317a0-2a0a-4464-9f4b-630f7a7e8d0f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3:SharedWithUsers" minOccurs="0"/>
                <xsd:element ref="ns3:SharedWithDetail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e822479-6e51-4d14-b6b0-2c589e913e6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c7317a0-2a0a-4464-9f4b-630f7a7e8d0f" elementFormDefault="qualified">
    <xsd:import namespace="http://schemas.microsoft.com/office/2006/documentManagement/types"/>
    <xsd:import namespace="http://schemas.microsoft.com/office/infopath/2007/PartnerControls"/>
    <xsd:element name="SharedWithUsers" ma:index="17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8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E6D21239-FB95-405F-B024-2E6CE7C66CCD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CC22B861-FB14-4FC6-8A22-0AE6413C1C6E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ee822479-6e51-4d14-b6b0-2c589e913e66"/>
    <ds:schemaRef ds:uri="2c7317a0-2a0a-4464-9f4b-630f7a7e8d0f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F43DC61F-CBEB-4544-9FC0-7EF8A1E1607D}">
  <ds:schemaRefs>
    <ds:schemaRef ds:uri="http://purl.org/dc/elements/1.1/"/>
    <ds:schemaRef ds:uri="http://schemas.microsoft.com/office/2006/metadata/properties"/>
    <ds:schemaRef ds:uri="http://purl.org/dc/terms/"/>
    <ds:schemaRef ds:uri="http://schemas.openxmlformats.org/package/2006/metadata/core-properties"/>
    <ds:schemaRef ds:uri="http://schemas.microsoft.com/office/2006/documentManagement/types"/>
    <ds:schemaRef ds:uri="http://www.w3.org/XML/1998/namespace"/>
    <ds:schemaRef ds:uri="2c7317a0-2a0a-4464-9f4b-630f7a7e8d0f"/>
    <ds:schemaRef ds:uri="http://schemas.microsoft.com/office/infopath/2007/PartnerControls"/>
    <ds:schemaRef ds:uri="ee822479-6e51-4d14-b6b0-2c589e913e66"/>
    <ds:schemaRef ds:uri="http://purl.org/dc/dcmitype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30</vt:i4>
      </vt:variant>
      <vt:variant>
        <vt:lpstr>Named Ranges</vt:lpstr>
      </vt:variant>
      <vt:variant>
        <vt:i4>2</vt:i4>
      </vt:variant>
    </vt:vector>
  </HeadingPairs>
  <TitlesOfParts>
    <vt:vector size="32" baseType="lpstr">
      <vt:lpstr>FCS</vt:lpstr>
      <vt:lpstr>EASTERNFL</vt:lpstr>
      <vt:lpstr>BROWARD</vt:lpstr>
      <vt:lpstr>CENTRALFL</vt:lpstr>
      <vt:lpstr>CHIPOLA</vt:lpstr>
      <vt:lpstr>DAYTONA</vt:lpstr>
      <vt:lpstr>FLORIDASW</vt:lpstr>
      <vt:lpstr>FSCJ</vt:lpstr>
      <vt:lpstr>FLKEYS</vt:lpstr>
      <vt:lpstr>GULFCOAST</vt:lpstr>
      <vt:lpstr>HILLSBOROUGH</vt:lpstr>
      <vt:lpstr>INDIANRIVER</vt:lpstr>
      <vt:lpstr>GATEWAY</vt:lpstr>
      <vt:lpstr>LAKESUMTER</vt:lpstr>
      <vt:lpstr>SCFMANATEE</vt:lpstr>
      <vt:lpstr>MIAMIDADE</vt:lpstr>
      <vt:lpstr>NORTHFL</vt:lpstr>
      <vt:lpstr>NORTHWESTFL</vt:lpstr>
      <vt:lpstr>PALMBEACH</vt:lpstr>
      <vt:lpstr>PASCOHERNANDO</vt:lpstr>
      <vt:lpstr>PENSACOLA</vt:lpstr>
      <vt:lpstr>POLK</vt:lpstr>
      <vt:lpstr>STJOHNS</vt:lpstr>
      <vt:lpstr>STPETE</vt:lpstr>
      <vt:lpstr>SANTAFE</vt:lpstr>
      <vt:lpstr>SEMINOLE</vt:lpstr>
      <vt:lpstr>SOUTHFL</vt:lpstr>
      <vt:lpstr>TALLAHASSEE</vt:lpstr>
      <vt:lpstr>VALENCIA</vt:lpstr>
      <vt:lpstr>FCS AGL</vt:lpstr>
      <vt:lpstr>FCS!Print_Area</vt:lpstr>
      <vt:lpstr>TALLAHASSEE!Print_Area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Tracy Rose</dc:creator>
  <cp:lastModifiedBy>Sisley, Dottie</cp:lastModifiedBy>
  <cp:lastPrinted>2021-02-15T15:38:11Z</cp:lastPrinted>
  <dcterms:created xsi:type="dcterms:W3CDTF">2014-10-13T13:19:02Z</dcterms:created>
  <dcterms:modified xsi:type="dcterms:W3CDTF">2021-02-15T15:53:21Z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0x01010043F7F3E12E26E14E9C8A1FBE12D5945A</vt:lpwstr>
  </property>
</Properties>
</file>