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7-2018\2017-18 AFR Summaries\Consolidated 17-18 ADA Compliant\"/>
    </mc:Choice>
  </mc:AlternateContent>
  <bookViews>
    <workbookView xWindow="120" yWindow="210" windowWidth="20730" windowHeight="1170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DL'!$A$1:$F$33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13" i="2" l="1"/>
  <c r="F14" i="2"/>
  <c r="F15" i="2"/>
  <c r="F16" i="2"/>
  <c r="F17" i="2"/>
  <c r="F18" i="2"/>
  <c r="F19" i="2"/>
  <c r="F20" i="2"/>
  <c r="F21" i="2"/>
  <c r="F22" i="2"/>
  <c r="F12" i="2"/>
  <c r="F8" i="2"/>
  <c r="F24" i="2" l="1"/>
  <c r="F26" i="2" s="1"/>
</calcChain>
</file>

<file path=xl/sharedStrings.xml><?xml version="1.0" encoding="utf-8"?>
<sst xmlns="http://schemas.openxmlformats.org/spreadsheetml/2006/main" count="1310" uniqueCount="89">
  <si>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</si>
  <si>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</si>
  <si>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</si>
  <si>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</si>
  <si>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</si>
  <si>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</si>
  <si>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</si>
  <si>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</si>
  <si>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</si>
  <si>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</si>
  <si>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</si>
  <si>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</si>
  <si>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</si>
  <si>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</si>
  <si>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</si>
  <si>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</si>
  <si>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</si>
  <si>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</si>
  <si>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</si>
  <si>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</si>
  <si>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</si>
  <si>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</si>
  <si>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</si>
  <si>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</si>
  <si>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</si>
  <si>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</si>
  <si>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</si>
  <si>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</si>
  <si>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</si>
  <si>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</si>
  <si>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</si>
  <si>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</si>
  <si>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</si>
  <si>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</si>
  <si>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</si>
  <si>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>Freight and Postage</t>
  </si>
  <si>
    <t>FKCC does not collect distance learning fees.</t>
  </si>
  <si>
    <t>SCF does not charge</t>
  </si>
  <si>
    <t>a Distance Learning Fee</t>
  </si>
  <si>
    <t>Course Development</t>
  </si>
  <si>
    <t>Valencia College does not charge distance learning fees.</t>
  </si>
  <si>
    <t xml:space="preserve">TOTAL REVENUE LESS TOTAL EXPENDITURES </t>
  </si>
  <si>
    <t>EASTERN FLORIDA STATE COLLEGE</t>
  </si>
  <si>
    <t>BROWARD COLLEGE</t>
  </si>
  <si>
    <t>COLLEGE OF CENTRAL FLORIDA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</si>
  <si>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</si>
  <si>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</si>
  <si>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</si>
  <si>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</si>
  <si>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</si>
  <si>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</si>
  <si>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</si>
  <si>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</si>
  <si>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</si>
  <si>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</si>
  <si>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</si>
  <si>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</si>
  <si>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</si>
  <si>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</si>
  <si>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</si>
  <si>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</si>
  <si>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</si>
  <si>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</si>
  <si>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</si>
  <si>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</si>
  <si>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</si>
  <si>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</si>
  <si>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</si>
  <si>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</si>
  <si>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</si>
  <si>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FISCAL YEAR 2017-2018</t>
  </si>
  <si>
    <t>2018.v01</t>
  </si>
  <si>
    <t>Fiscal Year 2017-2018</t>
  </si>
  <si>
    <t>2018.v03</t>
  </si>
  <si>
    <t>Telecommunications/Internet/Printing</t>
  </si>
  <si>
    <t>Training/Certifications</t>
  </si>
  <si>
    <t>Registration</t>
  </si>
  <si>
    <t>NFCC Does not charge a distance learning fee</t>
  </si>
  <si>
    <t>Subscriptions</t>
  </si>
  <si>
    <t>Accreditation Fees</t>
  </si>
  <si>
    <t>(Daytona, Gulf Coast, Miami Dade, St. Johns, Seminole, Tallahassee)</t>
  </si>
  <si>
    <t>(Daytona, Gulf Coast, St. Johns)</t>
  </si>
  <si>
    <t>(Daytona)</t>
  </si>
  <si>
    <r>
      <t xml:space="preserve">Note:  Section 1009.23(16), Florida Statutes, authorizes a per credit hour distance learning course user fee and requires that colleges  </t>
    </r>
    <r>
      <rPr>
        <b/>
        <sz val="10"/>
        <color rgb="FFFF0000"/>
        <rFont val="Arial"/>
        <family val="2"/>
      </rPr>
      <t xml:space="preserve">  </t>
    </r>
  </si>
  <si>
    <t>submit a distance learning course user fee report to the Division of Florida Colleges.  To assist with fulfilling this reporting requirement,</t>
  </si>
  <si>
    <r>
      <t xml:space="preserve">the Division of Florida Colleges has created the above report template to provide reporting consistency among colleges. </t>
    </r>
    <r>
      <rPr>
        <b/>
        <sz val="10"/>
        <color rgb="FFFF0000"/>
        <rFont val="Arial"/>
        <family val="2"/>
      </rPr>
      <t>This report is</t>
    </r>
  </si>
  <si>
    <t>intended to describe the use of the distance learning course user fee revenue, therefore, only report the expenditures of the revenues</t>
  </si>
  <si>
    <t xml:space="preserve">collected in GL 40450; do not report any additional distance learning expenditures even though actual expenses may exceed the </t>
  </si>
  <si>
    <t>revenues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</si>
</sst>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23">
    <xf numFmtId="0" fontId="0" fillId="0" borderId="0" xfId="0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4" fillId="0" borderId="0" xfId="3" applyNumberFormat="1" applyFont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3" fillId="0" borderId="86" xfId="4" applyFont="1" applyFill="1" applyBorder="1" applyAlignment="1">
      <alignment horizontal="center"/>
    </xf>
    <xf numFmtId="44" fontId="5" fillId="17" borderId="86" xfId="2" applyFont="1" applyFill="1" applyBorder="1" applyAlignment="1" applyProtection="1">
      <protection locked="0"/>
    </xf>
    <xf numFmtId="44" fontId="6" fillId="15" borderId="86" xfId="2" applyFont="1" applyFill="1" applyBorder="1" applyAlignment="1"/>
    <xf numFmtId="0" fontId="6" fillId="20" borderId="87" xfId="4" applyNumberFormat="1" applyFont="1" applyFill="1" applyBorder="1" applyAlignment="1"/>
    <xf numFmtId="43" fontId="3" fillId="17" borderId="0" xfId="1" applyFont="1" applyFill="1" applyAlignment="1" applyProtection="1">
      <protection locked="0"/>
    </xf>
    <xf numFmtId="0" fontId="4" fillId="0" borderId="88" xfId="4" applyFont="1" applyBorder="1" applyAlignment="1"/>
    <xf numFmtId="0" fontId="4" fillId="0" borderId="89" xfId="4" applyFont="1" applyBorder="1" applyAlignment="1"/>
    <xf numFmtId="0" fontId="4" fillId="0" borderId="90" xfId="4" applyFont="1" applyBorder="1" applyAlignment="1"/>
    <xf numFmtId="0" fontId="3" fillId="0" borderId="91" xfId="4" applyFont="1" applyFill="1" applyBorder="1" applyAlignment="1">
      <alignment horizontal="center"/>
    </xf>
    <xf numFmtId="44" fontId="5" fillId="17" borderId="91" xfId="2" applyFont="1" applyFill="1" applyBorder="1" applyAlignment="1" applyProtection="1">
      <protection locked="0"/>
    </xf>
    <xf numFmtId="44" fontId="6" fillId="15" borderId="91" xfId="2" applyFont="1" applyFill="1" applyBorder="1" applyAlignment="1"/>
    <xf numFmtId="44" fontId="0" fillId="0" borderId="0" xfId="75" applyFont="1" applyProtection="1">
      <protection locked="0"/>
    </xf>
    <xf numFmtId="0" fontId="5" fillId="15" borderId="0" xfId="4" applyFont="1" applyFill="1"/>
    <xf numFmtId="164" fontId="5" fillId="16" borderId="0" xfId="4" applyNumberFormat="1" applyFont="1" applyFill="1"/>
    <xf numFmtId="0" fontId="6" fillId="0" borderId="0" xfId="3" applyFont="1" applyAlignment="1">
      <alignment horizontal="right"/>
    </xf>
    <xf numFmtId="0" fontId="4" fillId="0" borderId="0" xfId="3" applyFont="1"/>
    <xf numFmtId="0" fontId="4" fillId="0" borderId="0" xfId="0" applyFont="1"/>
    <xf numFmtId="164" fontId="5" fillId="15" borderId="0" xfId="4" applyNumberFormat="1" applyFont="1" applyFill="1"/>
    <xf numFmtId="0" fontId="7" fillId="15" borderId="0" xfId="4" applyFont="1" applyFill="1"/>
    <xf numFmtId="0" fontId="6" fillId="15" borderId="0" xfId="4" applyFont="1" applyFill="1"/>
    <xf numFmtId="0" fontId="3" fillId="0" borderId="91" xfId="4" applyFont="1" applyBorder="1" applyAlignment="1">
      <alignment horizontal="center"/>
    </xf>
    <xf numFmtId="0" fontId="5" fillId="0" borderId="0" xfId="4" applyFont="1"/>
    <xf numFmtId="39" fontId="5" fillId="0" borderId="0" xfId="4" applyNumberFormat="1" applyFont="1"/>
    <xf numFmtId="0" fontId="6" fillId="0" borderId="0" xfId="4" applyFont="1"/>
    <xf numFmtId="164" fontId="5" fillId="0" borderId="0" xfId="4" applyNumberFormat="1" applyFont="1"/>
    <xf numFmtId="44" fontId="5" fillId="0" borderId="3" xfId="2" applyFont="1" applyBorder="1"/>
    <xf numFmtId="43" fontId="4" fillId="17" borderId="0" xfId="1" applyFont="1" applyFill="1" applyProtection="1">
      <protection locked="0"/>
    </xf>
    <xf numFmtId="164" fontId="9" fillId="16" borderId="0" xfId="4" applyNumberFormat="1" applyFont="1" applyFill="1"/>
    <xf numFmtId="0" fontId="5" fillId="18" borderId="0" xfId="4" applyFont="1" applyFill="1" applyAlignment="1">
      <alignment horizontal="left" indent="1"/>
    </xf>
    <xf numFmtId="0" fontId="5" fillId="18" borderId="0" xfId="4" applyFont="1" applyFill="1"/>
    <xf numFmtId="164" fontId="5" fillId="19" borderId="0" xfId="4" applyNumberFormat="1" applyFont="1" applyFill="1"/>
    <xf numFmtId="44" fontId="5" fillId="17" borderId="0" xfId="2" applyFont="1" applyFill="1" applyProtection="1">
      <protection locked="0"/>
    </xf>
    <xf numFmtId="39" fontId="5" fillId="18" borderId="0" xfId="4" applyNumberFormat="1" applyFont="1" applyFill="1"/>
    <xf numFmtId="39" fontId="5" fillId="19" borderId="0" xfId="4" applyNumberFormat="1" applyFont="1" applyFill="1"/>
    <xf numFmtId="39" fontId="5" fillId="15" borderId="0" xfId="4" applyNumberFormat="1" applyFont="1" applyFill="1"/>
    <xf numFmtId="0" fontId="4" fillId="18" borderId="0" xfId="4" applyFont="1" applyFill="1" applyAlignment="1">
      <alignment horizontal="left" indent="1"/>
    </xf>
    <xf numFmtId="49" fontId="4" fillId="17" borderId="0" xfId="4" applyNumberFormat="1" applyFont="1" applyFill="1" applyProtection="1">
      <protection locked="0"/>
    </xf>
    <xf numFmtId="44" fontId="5" fillId="17" borderId="91" xfId="2" applyFont="1" applyFill="1" applyBorder="1" applyProtection="1">
      <protection locked="0"/>
    </xf>
    <xf numFmtId="0" fontId="4" fillId="18" borderId="0" xfId="4" applyFont="1" applyFill="1"/>
    <xf numFmtId="0" fontId="6" fillId="18" borderId="0" xfId="4" applyFont="1" applyFill="1"/>
    <xf numFmtId="164" fontId="6" fillId="19" borderId="0" xfId="4" applyNumberFormat="1" applyFont="1" applyFill="1"/>
    <xf numFmtId="44" fontId="6" fillId="15" borderId="91" xfId="2" applyFont="1" applyFill="1" applyBorder="1"/>
    <xf numFmtId="0" fontId="4" fillId="0" borderId="0" xfId="4" applyFont="1" applyProtection="1">
      <protection locked="0"/>
    </xf>
    <xf numFmtId="44" fontId="6" fillId="15" borderId="3" xfId="2" applyFont="1" applyFill="1" applyBorder="1"/>
    <xf numFmtId="0" fontId="6" fillId="20" borderId="4" xfId="4" applyFont="1" applyFill="1" applyBorder="1"/>
    <xf numFmtId="0" fontId="3" fillId="0" borderId="0" xfId="3" applyFont="1" applyAlignment="1">
      <alignment horizontal="right"/>
    </xf>
    <xf numFmtId="0" fontId="4" fillId="0" borderId="88" xfId="4" applyFont="1" applyBorder="1"/>
    <xf numFmtId="0" fontId="4" fillId="0" borderId="89" xfId="4" applyFont="1" applyBorder="1"/>
    <xf numFmtId="0" fontId="4" fillId="0" borderId="90" xfId="4" applyFont="1" applyBorder="1"/>
    <xf numFmtId="0" fontId="4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4" fillId="0" borderId="11" xfId="4" applyFont="1" applyBorder="1"/>
    <xf numFmtId="0" fontId="4" fillId="0" borderId="12" xfId="4" applyFont="1" applyBorder="1"/>
    <xf numFmtId="0" fontId="3" fillId="0" borderId="0" xfId="3" applyNumberFormat="1" applyFont="1" applyAlignment="1">
      <alignment horizontal="center"/>
    </xf>
    <xf numFmtId="0" fontId="3" fillId="15" borderId="0" xfId="4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3" applyFont="1" applyAlignment="1">
      <alignment horizontal="center"/>
    </xf>
    <xf numFmtId="0" fontId="3" fillId="0" borderId="0" xfId="3" applyNumberFormat="1" applyFont="1" applyAlignment="1">
      <alignment horizontal="left"/>
    </xf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0" fontId="3" fillId="0" borderId="0" xfId="4" applyFont="1" applyAlignment="1">
      <alignment horizontal="right"/>
    </xf>
    <xf numFmtId="0" fontId="3" fillId="0" borderId="0" xfId="3" applyNumberFormat="1" applyFont="1" applyAlignment="1"/>
    <xf numFmtId="0" fontId="3" fillId="0" borderId="0" xfId="3" applyFont="1" applyAlignment="1">
      <alignment horizontal="left"/>
    </xf>
    <xf numFmtId="0" fontId="4" fillId="0" borderId="0" xfId="4" applyFont="1" applyAlignment="1">
      <alignment horizontal="left"/>
    </xf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tabSelected="1" zoomScale="90" zoomScaleNormal="90" zoomScaleSheetLayoutView="90" workbookViewId="0"/>
  </sheetViews>
  <sheetFormatPr defaultRowHeight="12.75"/>
  <cols>
    <col min="1" max="1" width="3.42578125" style="14" customWidth="1"/>
    <col min="2" max="2" width="7.140625" style="14" customWidth="1"/>
    <col min="3" max="3" width="75.85546875" style="14" bestFit="1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30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70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71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1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f>SUM(EASTERNFL:VALENCIA!F8)</f>
        <v>22468444.489999998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6">
        <f>SUM(EASTERNFL:VALENCIA!F12)</f>
        <v>15338378.369999997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6">
        <f>SUM(EASTERNFL:VALENCIA!F13)</f>
        <v>354990.07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6">
        <f>SUM(EASTERNFL:VALENCIA!F14)</f>
        <v>3776789.24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6">
        <f>SUM(EASTERNFL:VALENCIA!F15)</f>
        <v>435696.73999999993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6">
        <f>SUM(EASTERNFL:VALENCIA!F16)</f>
        <v>297680.25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6">
        <f>SUM(EASTERNFL:VALENCIA!F17)</f>
        <v>397388.21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6">
        <f>SUM(EASTERNFL:VALENCIA!F18)</f>
        <v>1360505.3499999999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6">
        <f>SUM(EASTERNFL:VALENCIA!F19)</f>
        <v>271724.40000000002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80</v>
      </c>
      <c r="D20" s="44"/>
      <c r="E20" s="33"/>
      <c r="F20" s="6">
        <f>SUM(EASTERNFL:VALENCIA!F20)</f>
        <v>229740.41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81</v>
      </c>
      <c r="D21" s="44"/>
      <c r="E21" s="33"/>
      <c r="F21" s="6">
        <f>SUM(EASTERNFL:VALENCIA!F21)</f>
        <v>5335.17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82</v>
      </c>
      <c r="D22" s="44"/>
      <c r="E22" s="32"/>
      <c r="F22" s="6">
        <f>SUM(EASTERNFL:VALENCIA!F22)</f>
        <v>216.28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2">
        <f>SUM(F12:F22)</f>
        <v>22468444.490000002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41</v>
      </c>
      <c r="C26" s="46"/>
      <c r="D26" s="47"/>
      <c r="E26" s="19"/>
      <c r="F26" s="55">
        <f>F8-F24</f>
        <v>0</v>
      </c>
      <c r="G26" s="7" t="s">
        <v>31</v>
      </c>
      <c r="I26" s="15"/>
      <c r="J26" s="15"/>
    </row>
    <row r="27" spans="1:11" ht="13.5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119" t="s">
        <v>29</v>
      </c>
      <c r="D34" s="62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3"/>
      <c r="C159" s="4"/>
      <c r="D159" s="4"/>
      <c r="E159" s="4"/>
      <c r="F159" s="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3"/>
      <c r="C280" s="4"/>
      <c r="D280" s="4"/>
      <c r="E280" s="4"/>
      <c r="F280" s="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3"/>
      <c r="C316" s="4"/>
      <c r="D316" s="4"/>
      <c r="E316" s="4"/>
      <c r="F316" s="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73" priority="5" stopIfTrue="1" operator="lessThan">
      <formula>0</formula>
    </cfRule>
    <cfRule type="cellIs" dxfId="172" priority="6" stopIfTrue="1" operator="greaterThan">
      <formula>0</formula>
    </cfRule>
    <cfRule type="cellIs" dxfId="171" priority="7" stopIfTrue="1" operator="equal">
      <formula>0</formula>
    </cfRule>
  </conditionalFormatting>
  <conditionalFormatting sqref="B20">
    <cfRule type="expression" dxfId="170" priority="4">
      <formula>$F20&lt;&gt;0</formula>
    </cfRule>
  </conditionalFormatting>
  <conditionalFormatting sqref="B21:B22">
    <cfRule type="expression" dxfId="169" priority="3">
      <formula>$F21&lt;&gt;0</formula>
    </cfRule>
  </conditionalFormatting>
  <conditionalFormatting sqref="C20:C22">
    <cfRule type="expression" dxfId="168" priority="2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64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A4" s="122"/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405189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322673.69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13894.55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20385.91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/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10700.45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28779.39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5703.84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35</v>
      </c>
      <c r="D21" s="44"/>
      <c r="E21" s="33"/>
      <c r="F21" s="57">
        <v>3051.17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405189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61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$F20&lt;&gt;0</formula>
    </cfRule>
  </conditionalFormatting>
  <conditionalFormatting sqref="B21:B22">
    <cfRule type="expression" dxfId="115" priority="2">
      <formula>$F21&lt;&gt;0</formula>
    </cfRule>
  </conditionalFormatting>
  <conditionalFormatting sqref="C20:C22">
    <cfRule type="expression" dxfId="11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63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$F20&lt;&gt;0</formula>
    </cfRule>
  </conditionalFormatting>
  <conditionalFormatting sqref="B21:B22">
    <cfRule type="expression" dxfId="109" priority="2">
      <formula>$F21&lt;&gt;0</formula>
    </cfRule>
  </conditionalFormatting>
  <conditionalFormatting sqref="C20:C22">
    <cfRule type="expression" dxfId="10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62</v>
      </c>
      <c r="B1" s="120"/>
      <c r="C1" s="120"/>
      <c r="D1" s="120"/>
      <c r="E1" s="120"/>
      <c r="F1" s="120"/>
      <c r="J1" s="15"/>
      <c r="K1" s="15"/>
    </row>
    <row r="2" spans="1:11" ht="15" customHeight="1">
      <c r="A2" s="120" t="s">
        <v>0</v>
      </c>
      <c r="B2" s="120"/>
      <c r="C2" s="120"/>
      <c r="D2" s="120"/>
      <c r="E2" s="120"/>
      <c r="F2" s="120"/>
      <c r="J2" s="15"/>
      <c r="K2" s="15"/>
    </row>
    <row r="3" spans="1:11" ht="15" customHeight="1">
      <c r="A3" s="120" t="s">
        <v>72</v>
      </c>
      <c r="B3" s="120"/>
      <c r="C3" s="120"/>
      <c r="D3" s="120"/>
      <c r="E3" s="120"/>
      <c r="F3" s="120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423855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423855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423855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$F20&lt;&gt;0</formula>
    </cfRule>
  </conditionalFormatting>
  <conditionalFormatting sqref="B21:B22">
    <cfRule type="expression" dxfId="103" priority="2">
      <formula>$F21&lt;&gt;0</formula>
    </cfRule>
  </conditionalFormatting>
  <conditionalFormatting sqref="C20:C22">
    <cfRule type="expression" dxfId="10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61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264250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55800.88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1921.22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33352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44399.38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128776.52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264250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$F20&lt;&gt;0</formula>
    </cfRule>
  </conditionalFormatting>
  <conditionalFormatting sqref="B21:B22">
    <cfRule type="expression" dxfId="97" priority="2">
      <formula>$F21&lt;&gt;0</formula>
    </cfRule>
  </conditionalFormatting>
  <conditionalFormatting sqref="C20:C22">
    <cfRule type="expression" dxfId="9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60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395055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318212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636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76207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76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395055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$F20&lt;&gt;0</formula>
    </cfRule>
  </conditionalFormatting>
  <conditionalFormatting sqref="B21:B22">
    <cfRule type="expression" dxfId="91" priority="2">
      <formula>$F21&lt;&gt;0</formula>
    </cfRule>
  </conditionalFormatting>
  <conditionalFormatting sqref="C20:C22">
    <cfRule type="expression" dxfId="9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59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 t="s">
        <v>37</v>
      </c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 t="s">
        <v>38</v>
      </c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$F20&lt;&gt;0</formula>
    </cfRule>
  </conditionalFormatting>
  <conditionalFormatting sqref="B21:B22">
    <cfRule type="expression" dxfId="85" priority="2">
      <formula>$F21&lt;&gt;0</formula>
    </cfRule>
  </conditionalFormatting>
  <conditionalFormatting sqref="C20:C22">
    <cfRule type="expression" dxfId="8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58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2099740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1563192.63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250785.27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56084.15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50883.360000000001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68875.27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39</v>
      </c>
      <c r="D20" s="44"/>
      <c r="E20" s="33"/>
      <c r="F20" s="57">
        <v>109919.32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2099740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$F20&lt;&gt;0</formula>
    </cfRule>
  </conditionalFormatting>
  <conditionalFormatting sqref="B21:B22">
    <cfRule type="expression" dxfId="79" priority="2">
      <formula>$F21&lt;&gt;0</formula>
    </cfRule>
  </conditionalFormatting>
  <conditionalFormatting sqref="C20:C22">
    <cfRule type="expression" dxfId="7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42578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57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A4" s="122"/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 t="s">
        <v>77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$F20&lt;&gt;0</formula>
    </cfRule>
  </conditionalFormatting>
  <conditionalFormatting sqref="B21:B22">
    <cfRule type="expression" dxfId="73" priority="2">
      <formula>$F21&lt;&gt;0</formula>
    </cfRule>
  </conditionalFormatting>
  <conditionalFormatting sqref="C20:C22">
    <cfRule type="expression" dxfId="7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56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562770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 ht="15">
      <c r="A12" s="50" t="s">
        <v>7</v>
      </c>
      <c r="B12" s="51" t="s">
        <v>8</v>
      </c>
      <c r="C12" s="41"/>
      <c r="D12" s="42"/>
      <c r="E12" s="30"/>
      <c r="F12" s="69">
        <v>194315.62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3295.6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336712.78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28446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562770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$F20&lt;&gt;0</formula>
    </cfRule>
  </conditionalFormatting>
  <conditionalFormatting sqref="B21:B22">
    <cfRule type="expression" dxfId="67" priority="2">
      <formula>$F21&lt;&gt;0</formula>
    </cfRule>
  </conditionalFormatting>
  <conditionalFormatting sqref="C20:C22">
    <cfRule type="expression" dxfId="66" priority="1">
      <formula>$F20&lt;&gt;0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55</v>
      </c>
      <c r="B1" s="116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6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6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1361439.6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837235.37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31166.03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406716.87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53366.99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/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32954.339999999997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1361439.6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61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$F20&lt;&gt;0</formula>
    </cfRule>
  </conditionalFormatting>
  <conditionalFormatting sqref="B21:B22">
    <cfRule type="expression" dxfId="61" priority="2">
      <formula>$F21&lt;&gt;0</formula>
    </cfRule>
  </conditionalFormatting>
  <conditionalFormatting sqref="C20:C22">
    <cfRule type="expression" dxfId="6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42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1511149.53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1457201.37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53948.160000000003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1511149.53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$F20&lt;&gt;0</formula>
    </cfRule>
  </conditionalFormatting>
  <conditionalFormatting sqref="B21:B22">
    <cfRule type="expression" dxfId="163" priority="2">
      <formula>$F21&lt;&gt;0</formula>
    </cfRule>
  </conditionalFormatting>
  <conditionalFormatting sqref="C20:C22">
    <cfRule type="expression" dxfId="16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54</v>
      </c>
      <c r="B1" s="116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6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6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895024.5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569687.99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5005.29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158401.14000000001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1964.95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25979.99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25930.74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108054.39999999999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895024.5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$F20&lt;&gt;0</formula>
    </cfRule>
  </conditionalFormatting>
  <conditionalFormatting sqref="B21:B22">
    <cfRule type="expression" dxfId="55" priority="2">
      <formula>$F21&lt;&gt;0</formula>
    </cfRule>
  </conditionalFormatting>
  <conditionalFormatting sqref="C20:C22">
    <cfRule type="expression" dxfId="5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Normal="10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53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440289.53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261798.98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178490.55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440289.53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$F20&lt;&gt;0</formula>
    </cfRule>
  </conditionalFormatting>
  <conditionalFormatting sqref="B21:B22">
    <cfRule type="expression" dxfId="49" priority="2">
      <formula>$F21&lt;&gt;0</formula>
    </cfRule>
  </conditionalFormatting>
  <conditionalFormatting sqref="C20:C22">
    <cfRule type="expression" dxfId="48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36"/>
  <sheetViews>
    <sheetView zoomScale="90" zoomScaleNormal="90" zoomScaleSheetLayoutView="90" workbookViewId="0"/>
  </sheetViews>
  <sheetFormatPr defaultColWidth="9.140625" defaultRowHeight="12.75"/>
  <cols>
    <col min="1" max="1" width="3.42578125" style="15" customWidth="1"/>
    <col min="2" max="2" width="7.140625" style="15" customWidth="1"/>
    <col min="3" max="3" width="46.28515625" style="15" customWidth="1"/>
    <col min="4" max="4" width="14" style="15" customWidth="1"/>
    <col min="5" max="5" width="1.85546875" style="15" customWidth="1"/>
    <col min="6" max="6" width="21.5703125" style="15" customWidth="1"/>
    <col min="7" max="7" width="23.140625" style="15" customWidth="1"/>
    <col min="8" max="8" width="11.42578125" style="15" customWidth="1"/>
    <col min="9" max="9" width="13.28515625" style="15" customWidth="1"/>
    <col min="10" max="11" width="11.42578125" style="15" customWidth="1"/>
    <col min="12" max="16384" width="9.140625" style="15"/>
  </cols>
  <sheetData>
    <row r="1" spans="1:7" ht="15" customHeight="1">
      <c r="A1" s="121" t="s">
        <v>52</v>
      </c>
      <c r="B1" s="115"/>
      <c r="C1" s="115"/>
      <c r="D1" s="115"/>
      <c r="E1" s="115"/>
      <c r="F1" s="115"/>
    </row>
    <row r="2" spans="1:7" ht="15" customHeight="1">
      <c r="A2" s="121" t="s">
        <v>0</v>
      </c>
      <c r="B2" s="115"/>
      <c r="C2" s="115"/>
      <c r="D2" s="115"/>
      <c r="E2" s="115"/>
      <c r="F2" s="115"/>
    </row>
    <row r="3" spans="1:7" ht="15" customHeight="1">
      <c r="A3" s="121" t="s">
        <v>72</v>
      </c>
      <c r="B3" s="115"/>
      <c r="C3" s="115"/>
      <c r="D3" s="115"/>
      <c r="E3" s="115"/>
      <c r="F3" s="115"/>
    </row>
    <row r="4" spans="1:7">
      <c r="B4" s="70"/>
      <c r="C4" s="70"/>
      <c r="D4" s="71"/>
      <c r="E4" s="72" t="s">
        <v>1</v>
      </c>
      <c r="F4" s="73" t="s">
        <v>73</v>
      </c>
      <c r="G4" s="74"/>
    </row>
    <row r="5" spans="1:7" ht="8.25" customHeight="1">
      <c r="B5" s="70"/>
      <c r="C5" s="70"/>
      <c r="D5" s="71"/>
      <c r="E5" s="75"/>
      <c r="F5" s="75"/>
      <c r="G5" s="74"/>
    </row>
    <row r="6" spans="1:7">
      <c r="A6" s="76" t="s">
        <v>2</v>
      </c>
      <c r="C6" s="77"/>
      <c r="D6" s="71"/>
      <c r="E6" s="75"/>
      <c r="F6" s="75"/>
      <c r="G6" s="78" t="s">
        <v>3</v>
      </c>
    </row>
    <row r="7" spans="1:7" ht="8.25" customHeight="1">
      <c r="A7" s="79"/>
      <c r="C7" s="79"/>
      <c r="D7" s="80"/>
      <c r="E7" s="80"/>
      <c r="F7" s="80"/>
    </row>
    <row r="8" spans="1:7" ht="13.5" thickBot="1">
      <c r="A8" s="81" t="s">
        <v>4</v>
      </c>
      <c r="C8" s="79"/>
      <c r="D8" s="82"/>
      <c r="E8" s="82"/>
      <c r="F8" s="83">
        <v>0</v>
      </c>
      <c r="G8" s="84"/>
    </row>
    <row r="9" spans="1:7" ht="13.5" thickTop="1">
      <c r="A9" s="77" t="s">
        <v>5</v>
      </c>
      <c r="C9" s="79"/>
      <c r="D9" s="82"/>
      <c r="E9" s="82"/>
      <c r="F9" s="82"/>
      <c r="G9" s="84"/>
    </row>
    <row r="10" spans="1:7" ht="8.25" customHeight="1">
      <c r="A10" s="77"/>
      <c r="C10" s="77"/>
      <c r="D10" s="71"/>
      <c r="E10" s="75"/>
      <c r="F10" s="75"/>
      <c r="G10" s="84"/>
    </row>
    <row r="11" spans="1:7">
      <c r="A11" s="76" t="s">
        <v>6</v>
      </c>
      <c r="C11" s="76"/>
      <c r="D11" s="85"/>
      <c r="E11" s="75"/>
      <c r="F11" s="75"/>
      <c r="G11" s="84"/>
    </row>
    <row r="12" spans="1:7">
      <c r="A12" s="50" t="s">
        <v>7</v>
      </c>
      <c r="B12" s="86" t="s">
        <v>8</v>
      </c>
      <c r="C12" s="87"/>
      <c r="D12" s="88"/>
      <c r="E12" s="75"/>
      <c r="F12" s="89">
        <v>0</v>
      </c>
      <c r="G12" s="84"/>
    </row>
    <row r="13" spans="1:7">
      <c r="A13" s="50" t="s">
        <v>9</v>
      </c>
      <c r="B13" s="86" t="s">
        <v>10</v>
      </c>
      <c r="C13" s="87"/>
      <c r="D13" s="90"/>
      <c r="E13" s="80"/>
      <c r="F13" s="89">
        <v>0</v>
      </c>
      <c r="G13" s="84"/>
    </row>
    <row r="14" spans="1:7">
      <c r="A14" s="50" t="s">
        <v>11</v>
      </c>
      <c r="B14" s="86" t="s">
        <v>12</v>
      </c>
      <c r="C14" s="87"/>
      <c r="D14" s="90"/>
      <c r="E14" s="80"/>
      <c r="F14" s="89">
        <v>0</v>
      </c>
      <c r="G14" s="84"/>
    </row>
    <row r="15" spans="1:7">
      <c r="A15" s="50" t="s">
        <v>13</v>
      </c>
      <c r="B15" s="86" t="s">
        <v>14</v>
      </c>
      <c r="C15" s="87"/>
      <c r="D15" s="90"/>
      <c r="E15" s="80"/>
      <c r="F15" s="89">
        <v>0</v>
      </c>
      <c r="G15" s="84"/>
    </row>
    <row r="16" spans="1:7">
      <c r="A16" s="50" t="s">
        <v>15</v>
      </c>
      <c r="B16" s="86" t="s">
        <v>16</v>
      </c>
      <c r="C16" s="87"/>
      <c r="D16" s="90"/>
      <c r="E16" s="80"/>
      <c r="F16" s="89">
        <v>0</v>
      </c>
      <c r="G16" s="84"/>
    </row>
    <row r="17" spans="1:7">
      <c r="A17" s="50" t="s">
        <v>17</v>
      </c>
      <c r="B17" s="86" t="s">
        <v>18</v>
      </c>
      <c r="C17" s="87"/>
      <c r="D17" s="91"/>
      <c r="E17" s="92"/>
      <c r="F17" s="89">
        <v>0</v>
      </c>
      <c r="G17" s="84"/>
    </row>
    <row r="18" spans="1:7">
      <c r="A18" s="50" t="s">
        <v>19</v>
      </c>
      <c r="B18" s="86" t="s">
        <v>20</v>
      </c>
      <c r="C18" s="87"/>
      <c r="D18" s="91"/>
      <c r="E18" s="92"/>
      <c r="F18" s="89">
        <v>0</v>
      </c>
      <c r="G18" s="84"/>
    </row>
    <row r="19" spans="1:7">
      <c r="A19" s="50" t="s">
        <v>21</v>
      </c>
      <c r="B19" s="86" t="s">
        <v>22</v>
      </c>
      <c r="C19" s="87"/>
      <c r="D19" s="91"/>
      <c r="E19" s="92"/>
      <c r="F19" s="89">
        <v>0</v>
      </c>
      <c r="G19" s="84"/>
    </row>
    <row r="20" spans="1:7">
      <c r="A20" s="50" t="s">
        <v>23</v>
      </c>
      <c r="B20" s="93" t="s">
        <v>24</v>
      </c>
      <c r="C20" s="94" t="s">
        <v>32</v>
      </c>
      <c r="D20" s="91"/>
      <c r="E20" s="92"/>
      <c r="F20" s="89">
        <v>0</v>
      </c>
      <c r="G20" s="84"/>
    </row>
    <row r="21" spans="1:7">
      <c r="A21" s="50" t="s">
        <v>25</v>
      </c>
      <c r="B21" s="93" t="s">
        <v>24</v>
      </c>
      <c r="C21" s="94" t="s">
        <v>32</v>
      </c>
      <c r="D21" s="91"/>
      <c r="E21" s="92"/>
      <c r="F21" s="89">
        <v>0</v>
      </c>
      <c r="G21" s="84"/>
    </row>
    <row r="22" spans="1:7">
      <c r="A22" s="50" t="s">
        <v>26</v>
      </c>
      <c r="B22" s="93" t="s">
        <v>24</v>
      </c>
      <c r="C22" s="94" t="s">
        <v>32</v>
      </c>
      <c r="D22" s="91"/>
      <c r="E22" s="92"/>
      <c r="F22" s="95">
        <v>0</v>
      </c>
      <c r="G22" s="84"/>
    </row>
    <row r="23" spans="1:7" ht="8.25" customHeight="1">
      <c r="A23" s="96"/>
      <c r="B23" s="87"/>
      <c r="C23" s="87"/>
      <c r="D23" s="88"/>
      <c r="E23" s="75"/>
      <c r="F23" s="75"/>
      <c r="G23" s="84"/>
    </row>
    <row r="24" spans="1:7">
      <c r="A24" s="96"/>
      <c r="B24" s="97" t="s">
        <v>27</v>
      </c>
      <c r="C24" s="97"/>
      <c r="D24" s="98"/>
      <c r="E24" s="75"/>
      <c r="F24" s="99">
        <v>0</v>
      </c>
      <c r="G24" s="84"/>
    </row>
    <row r="25" spans="1:7" ht="8.25" customHeight="1">
      <c r="A25" s="96"/>
      <c r="B25" s="97"/>
      <c r="C25" s="97"/>
      <c r="D25" s="88"/>
      <c r="E25" s="75"/>
      <c r="F25" s="75"/>
      <c r="G25" s="100"/>
    </row>
    <row r="26" spans="1:7" ht="13.5" thickBot="1">
      <c r="A26" s="96"/>
      <c r="B26" s="97" t="s">
        <v>28</v>
      </c>
      <c r="C26" s="97"/>
      <c r="D26" s="88"/>
      <c r="E26" s="75"/>
      <c r="F26" s="101">
        <v>0</v>
      </c>
      <c r="G26" s="102" t="s">
        <v>33</v>
      </c>
    </row>
    <row r="27" spans="1:7" ht="8.25" customHeight="1" thickTop="1">
      <c r="A27" s="96"/>
      <c r="B27" s="87"/>
      <c r="C27" s="87"/>
      <c r="D27" s="97"/>
      <c r="E27" s="70"/>
      <c r="F27" s="70"/>
    </row>
    <row r="28" spans="1:7" ht="12.75" customHeight="1">
      <c r="A28" s="117" t="s">
        <v>83</v>
      </c>
      <c r="B28" s="113"/>
      <c r="C28" s="113"/>
      <c r="D28" s="113"/>
      <c r="E28" s="113"/>
      <c r="F28" s="113"/>
      <c r="G28" s="14"/>
    </row>
    <row r="29" spans="1:7">
      <c r="A29" s="117" t="s">
        <v>84</v>
      </c>
      <c r="B29" s="113"/>
      <c r="C29" s="113"/>
      <c r="D29" s="113"/>
      <c r="E29" s="113"/>
      <c r="F29" s="113"/>
      <c r="G29" s="14"/>
    </row>
    <row r="30" spans="1:7">
      <c r="A30" s="117" t="s">
        <v>85</v>
      </c>
      <c r="B30" s="113"/>
      <c r="C30" s="113"/>
      <c r="D30" s="113"/>
      <c r="E30" s="113"/>
      <c r="F30" s="113"/>
      <c r="G30" s="14"/>
    </row>
    <row r="31" spans="1:7">
      <c r="A31" s="118" t="s">
        <v>86</v>
      </c>
      <c r="B31" s="113"/>
      <c r="C31" s="113"/>
      <c r="D31" s="113"/>
      <c r="E31" s="113"/>
      <c r="F31" s="113"/>
      <c r="G31" s="14"/>
    </row>
    <row r="32" spans="1:7">
      <c r="A32" s="118" t="s">
        <v>87</v>
      </c>
      <c r="B32" s="113"/>
      <c r="C32" s="113"/>
      <c r="D32" s="113"/>
      <c r="E32" s="113"/>
      <c r="F32" s="113"/>
      <c r="G32" s="14"/>
    </row>
    <row r="33" spans="1:7" ht="15">
      <c r="A33" s="118" t="s">
        <v>88</v>
      </c>
      <c r="B33" s="114"/>
      <c r="C33" s="114"/>
      <c r="D33" s="114"/>
      <c r="E33" s="114"/>
      <c r="F33" s="114"/>
      <c r="G33" s="14"/>
    </row>
    <row r="34" spans="1:7">
      <c r="C34" s="103" t="s">
        <v>29</v>
      </c>
      <c r="D34" s="84"/>
      <c r="E34" s="84"/>
      <c r="F34" s="84"/>
      <c r="G34" s="84"/>
    </row>
    <row r="35" spans="1:7">
      <c r="D35" s="84"/>
      <c r="E35" s="84"/>
      <c r="F35" s="84"/>
      <c r="G35" s="84"/>
    </row>
    <row r="36" spans="1:7">
      <c r="D36" s="84"/>
      <c r="E36" s="84"/>
      <c r="F36" s="84"/>
      <c r="G36" s="84"/>
    </row>
    <row r="37" spans="1:7">
      <c r="D37" s="84"/>
      <c r="E37" s="84"/>
      <c r="F37" s="84"/>
      <c r="G37" s="84"/>
    </row>
    <row r="38" spans="1:7">
      <c r="D38" s="84"/>
      <c r="E38" s="84"/>
      <c r="F38" s="84"/>
      <c r="G38" s="84"/>
    </row>
    <row r="39" spans="1:7">
      <c r="D39" s="84"/>
      <c r="E39" s="84"/>
      <c r="F39" s="84"/>
      <c r="G39" s="84"/>
    </row>
    <row r="40" spans="1:7">
      <c r="D40" s="84"/>
      <c r="E40" s="84"/>
      <c r="F40" s="84"/>
      <c r="G40" s="84"/>
    </row>
    <row r="41" spans="1:7">
      <c r="D41" s="84"/>
      <c r="E41" s="84"/>
      <c r="F41" s="84"/>
      <c r="G41" s="84"/>
    </row>
    <row r="42" spans="1:7">
      <c r="D42" s="84"/>
      <c r="E42" s="84"/>
      <c r="F42" s="84"/>
      <c r="G42" s="84"/>
    </row>
    <row r="43" spans="1:7">
      <c r="D43" s="84"/>
      <c r="E43" s="84"/>
      <c r="F43" s="84"/>
      <c r="G43" s="84"/>
    </row>
    <row r="44" spans="1:7">
      <c r="D44" s="84"/>
      <c r="E44" s="84"/>
      <c r="F44" s="84"/>
      <c r="G44" s="84"/>
    </row>
    <row r="45" spans="1:7">
      <c r="D45" s="84"/>
      <c r="E45" s="84"/>
      <c r="F45" s="84"/>
      <c r="G45" s="84"/>
    </row>
    <row r="46" spans="1:7">
      <c r="D46" s="84"/>
      <c r="E46" s="84"/>
      <c r="F46" s="84"/>
      <c r="G46" s="84"/>
    </row>
    <row r="159" spans="2:6">
      <c r="B159" s="104"/>
      <c r="C159" s="105"/>
      <c r="D159" s="105"/>
      <c r="E159" s="105"/>
      <c r="F159" s="106"/>
    </row>
    <row r="185" spans="2:6">
      <c r="B185" s="107"/>
      <c r="C185" s="108"/>
      <c r="D185" s="108"/>
      <c r="E185" s="108"/>
      <c r="F185" s="109"/>
    </row>
    <row r="202" spans="2:6">
      <c r="B202" s="107"/>
      <c r="C202" s="108"/>
      <c r="D202" s="108"/>
      <c r="E202" s="108"/>
      <c r="F202" s="109"/>
    </row>
    <row r="251" spans="2:6">
      <c r="B251" s="107"/>
      <c r="C251" s="108"/>
      <c r="D251" s="108"/>
      <c r="E251" s="108"/>
      <c r="F251" s="109"/>
    </row>
    <row r="263" spans="2:6">
      <c r="B263" s="107"/>
      <c r="C263" s="108"/>
      <c r="D263" s="108"/>
      <c r="E263" s="108"/>
      <c r="F263" s="109"/>
    </row>
    <row r="277" spans="2:6">
      <c r="B277" s="107"/>
      <c r="C277" s="108"/>
      <c r="D277" s="108"/>
      <c r="E277" s="108"/>
      <c r="F277" s="109"/>
    </row>
    <row r="278" spans="2:6">
      <c r="B278" s="110"/>
      <c r="F278" s="111"/>
    </row>
    <row r="279" spans="2:6">
      <c r="B279" s="110"/>
      <c r="F279" s="111"/>
    </row>
    <row r="280" spans="2:6">
      <c r="B280" s="104"/>
      <c r="C280" s="105"/>
      <c r="D280" s="105"/>
      <c r="E280" s="105"/>
      <c r="F280" s="106"/>
    </row>
    <row r="282" spans="2:6">
      <c r="B282" s="110"/>
      <c r="F282" s="111"/>
    </row>
    <row r="290" spans="2:6">
      <c r="B290" s="107"/>
      <c r="C290" s="108"/>
      <c r="D290" s="108"/>
      <c r="E290" s="108"/>
      <c r="F290" s="109"/>
    </row>
    <row r="316" spans="2:6">
      <c r="B316" s="104"/>
      <c r="C316" s="105"/>
      <c r="D316" s="105"/>
      <c r="E316" s="105"/>
      <c r="F316" s="106"/>
    </row>
    <row r="371" spans="2:6">
      <c r="B371" s="107"/>
      <c r="C371" s="108"/>
      <c r="D371" s="108"/>
      <c r="E371" s="108"/>
      <c r="F371" s="109"/>
    </row>
    <row r="436" spans="2:6">
      <c r="B436" s="107"/>
      <c r="C436" s="108"/>
      <c r="D436" s="108"/>
      <c r="E436" s="108"/>
      <c r="F436" s="109"/>
    </row>
  </sheetData>
  <sheetProtection formatColumns="0"/>
  <conditionalFormatting sqref="F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$F20&lt;&gt;0</formula>
    </cfRule>
  </conditionalFormatting>
  <conditionalFormatting sqref="B21:B22">
    <cfRule type="expression" dxfId="43" priority="2">
      <formula>$F21&lt;&gt;0</formula>
    </cfRule>
  </conditionalFormatting>
  <conditionalFormatting sqref="C20:C22">
    <cfRule type="expression" dxfId="4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51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596955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368853.27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799.65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198711.66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26440.02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1931.4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78</v>
      </c>
      <c r="D21" s="44"/>
      <c r="E21" s="33"/>
      <c r="F21" s="57">
        <v>219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596955.00000000012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$F20&lt;&gt;0</formula>
    </cfRule>
  </conditionalFormatting>
  <conditionalFormatting sqref="B21:B22">
    <cfRule type="expression" dxfId="37" priority="2">
      <formula>$F21&lt;&gt;0</formula>
    </cfRule>
  </conditionalFormatting>
  <conditionalFormatting sqref="C20:C22">
    <cfRule type="expression" dxfId="3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7109375" style="14" customWidth="1"/>
    <col min="6" max="6" width="21.42578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50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3790594.53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2612632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210116.7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621218.02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186075.55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4483.68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34341.949999999997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121726.63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3790594.5300000003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3.1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$F20&lt;&gt;0</formula>
    </cfRule>
  </conditionalFormatting>
  <conditionalFormatting sqref="B21:B22">
    <cfRule type="expression" dxfId="31" priority="2">
      <formula>$F21&lt;&gt;0</formula>
    </cfRule>
  </conditionalFormatting>
  <conditionalFormatting sqref="C20:C22">
    <cfRule type="expression" dxfId="30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49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699989.33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452530.37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1489.21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51357.88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19544.039999999997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169067.83000000002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6000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699989.33000000007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$F20&lt;&gt;0</formula>
    </cfRule>
  </conditionalFormatting>
  <conditionalFormatting sqref="B21:B22">
    <cfRule type="expression" dxfId="25" priority="2">
      <formula>$F21&lt;&gt;0</formula>
    </cfRule>
  </conditionalFormatting>
  <conditionalFormatting sqref="C20:C22">
    <cfRule type="expression" dxfId="2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48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1090028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480111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960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449793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425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148239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79</v>
      </c>
      <c r="D20" s="44"/>
      <c r="E20" s="33"/>
      <c r="F20" s="57">
        <v>10500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1090028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$F20&lt;&gt;0</formula>
    </cfRule>
  </conditionalFormatting>
  <conditionalFormatting sqref="B21:B22">
    <cfRule type="expression" dxfId="19" priority="2">
      <formula>$F21&lt;&gt;0</formula>
    </cfRule>
  </conditionalFormatting>
  <conditionalFormatting sqref="C20:C22">
    <cfRule type="expression" dxfId="1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47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$F20&lt;&gt;0</formula>
    </cfRule>
  </conditionalFormatting>
  <conditionalFormatting sqref="B21:B22">
    <cfRule type="expression" dxfId="13" priority="2">
      <formula>$F21&lt;&gt;0</formula>
    </cfRule>
  </conditionalFormatting>
  <conditionalFormatting sqref="C20:C22">
    <cfRule type="expression" dxfId="1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46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685468.6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664493.98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13907.87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340.7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109.28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1348.64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5268.13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685468.6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$F20&lt;&gt;0</formula>
    </cfRule>
  </conditionalFormatting>
  <conditionalFormatting sqref="B21:B22">
    <cfRule type="expression" dxfId="7" priority="2">
      <formula>$F21&lt;&gt;0</formula>
    </cfRule>
  </conditionalFormatting>
  <conditionalFormatting sqref="C20:C22">
    <cfRule type="expression" dxfId="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45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 t="s">
        <v>40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$F20&lt;&gt;0</formula>
    </cfRule>
  </conditionalFormatting>
  <conditionalFormatting sqref="B21:B22">
    <cfRule type="expression" dxfId="1" priority="2">
      <formula>$F21&lt;&gt;0</formula>
    </cfRule>
  </conditionalFormatting>
  <conditionalFormatting sqref="C20:C22">
    <cfRule type="expression" dxfId="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43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58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1367274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1367274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/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/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/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/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/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/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/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/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/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9"/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0">
        <v>1367274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61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$F20&lt;&gt;0</formula>
    </cfRule>
  </conditionalFormatting>
  <conditionalFormatting sqref="B21:B22">
    <cfRule type="expression" dxfId="157" priority="2">
      <formula>$F21&lt;&gt;0</formula>
    </cfRule>
  </conditionalFormatting>
  <conditionalFormatting sqref="C20:C22">
    <cfRule type="expression" dxfId="15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44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476480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157784.01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8502.86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161569.85999999999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148623.26999999999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476480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$F20&lt;&gt;0</formula>
    </cfRule>
  </conditionalFormatting>
  <conditionalFormatting sqref="B21:B22">
    <cfRule type="expression" dxfId="151" priority="2">
      <formula>$F21&lt;&gt;0</formula>
    </cfRule>
  </conditionalFormatting>
  <conditionalFormatting sqref="C20:C22">
    <cfRule type="expression" dxfId="15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69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$F20&lt;&gt;0</formula>
    </cfRule>
  </conditionalFormatting>
  <conditionalFormatting sqref="B21:B22">
    <cfRule type="expression" dxfId="145" priority="2">
      <formula>$F21&lt;&gt;0</formula>
    </cfRule>
  </conditionalFormatting>
  <conditionalFormatting sqref="C20:C22">
    <cfRule type="expression" dxfId="14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68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1640859.07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828890.77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2799.67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553794.18000000005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2495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100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149187.26999999999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4893.18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74</v>
      </c>
      <c r="D20" s="44"/>
      <c r="E20" s="33"/>
      <c r="F20" s="57">
        <v>96417.72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75</v>
      </c>
      <c r="D21" s="44"/>
      <c r="E21" s="33"/>
      <c r="F21" s="57">
        <v>2065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34</v>
      </c>
      <c r="D22" s="44"/>
      <c r="E22" s="32"/>
      <c r="F22" s="67">
        <v>216.28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1640859.07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$F20&lt;&gt;0</formula>
    </cfRule>
  </conditionalFormatting>
  <conditionalFormatting sqref="B21:B22">
    <cfRule type="expression" dxfId="139" priority="2">
      <formula>$F21&lt;&gt;0</formula>
    </cfRule>
  </conditionalFormatting>
  <conditionalFormatting sqref="C20:C22">
    <cfRule type="expression" dxfId="13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67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1158485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536282.44999999995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6002.52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94438.12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89726.04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32536.720000000001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399499.15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1158485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61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$F20&lt;&gt;0</formula>
    </cfRule>
  </conditionalFormatting>
  <conditionalFormatting sqref="B21:B22">
    <cfRule type="expression" dxfId="133" priority="2">
      <formula>$F21&lt;&gt;0</formula>
    </cfRule>
  </conditionalFormatting>
  <conditionalFormatting sqref="C20:C22">
    <cfRule type="expression" dxfId="13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66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2603548.7999999998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1865552.99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544.74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346084.16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3282.25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230414.66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157670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2603548.8000000003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$F20&lt;&gt;0</formula>
    </cfRule>
  </conditionalFormatting>
  <conditionalFormatting sqref="B21:B22">
    <cfRule type="expression" dxfId="127" priority="2">
      <formula>$F21&lt;&gt;0</formula>
    </cfRule>
  </conditionalFormatting>
  <conditionalFormatting sqref="C20:C22">
    <cfRule type="expression" dxfId="12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6" t="s">
        <v>65</v>
      </c>
      <c r="B1" s="112"/>
      <c r="C1" s="112"/>
      <c r="D1" s="112"/>
      <c r="E1" s="112"/>
      <c r="F1" s="112"/>
      <c r="J1" s="15"/>
      <c r="K1" s="15"/>
    </row>
    <row r="2" spans="1:11" ht="15" customHeight="1">
      <c r="A2" s="116" t="s">
        <v>0</v>
      </c>
      <c r="B2" s="112"/>
      <c r="C2" s="112"/>
      <c r="D2" s="112"/>
      <c r="E2" s="112"/>
      <c r="F2" s="112"/>
      <c r="J2" s="15"/>
      <c r="K2" s="15"/>
    </row>
    <row r="3" spans="1:11" ht="15" customHeight="1">
      <c r="A3" s="116" t="s">
        <v>72</v>
      </c>
      <c r="B3" s="112"/>
      <c r="C3" s="112"/>
      <c r="D3" s="112"/>
      <c r="E3" s="112"/>
      <c r="F3" s="112"/>
      <c r="J3" s="15"/>
      <c r="K3" s="15"/>
    </row>
    <row r="4" spans="1:11">
      <c r="B4" s="17"/>
      <c r="C4" s="17"/>
      <c r="D4" s="18"/>
      <c r="E4" s="12" t="s">
        <v>1</v>
      </c>
      <c r="F4" s="11" t="s">
        <v>73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7" t="s">
        <v>83</v>
      </c>
      <c r="B28" s="113"/>
      <c r="C28" s="113"/>
      <c r="D28" s="113"/>
      <c r="E28" s="113"/>
      <c r="F28" s="113"/>
      <c r="J28" s="15"/>
      <c r="K28" s="15"/>
    </row>
    <row r="29" spans="1:11">
      <c r="A29" s="117" t="s">
        <v>84</v>
      </c>
      <c r="B29" s="113"/>
      <c r="C29" s="113"/>
      <c r="D29" s="113"/>
      <c r="E29" s="113"/>
      <c r="F29" s="113"/>
      <c r="J29" s="15"/>
      <c r="K29" s="15"/>
    </row>
    <row r="30" spans="1:11">
      <c r="A30" s="117" t="s">
        <v>85</v>
      </c>
      <c r="B30" s="113"/>
      <c r="C30" s="113"/>
      <c r="D30" s="113"/>
      <c r="E30" s="113"/>
      <c r="F30" s="113"/>
    </row>
    <row r="31" spans="1:11">
      <c r="A31" s="118" t="s">
        <v>86</v>
      </c>
      <c r="B31" s="113"/>
      <c r="C31" s="113"/>
      <c r="D31" s="113"/>
      <c r="E31" s="113"/>
      <c r="F31" s="113"/>
    </row>
    <row r="32" spans="1:11">
      <c r="A32" s="118" t="s">
        <v>87</v>
      </c>
      <c r="B32" s="113"/>
      <c r="C32" s="113"/>
      <c r="D32" s="113"/>
      <c r="E32" s="113"/>
      <c r="F32" s="113"/>
    </row>
    <row r="33" spans="1:7" ht="15">
      <c r="A33" s="118" t="s">
        <v>88</v>
      </c>
      <c r="B33" s="114"/>
      <c r="C33" s="114"/>
      <c r="D33" s="114"/>
      <c r="E33" s="114"/>
      <c r="F33" s="114"/>
    </row>
    <row r="34" spans="1:7">
      <c r="C34" s="40" t="s">
        <v>29</v>
      </c>
      <c r="D34" s="38" t="s">
        <v>36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3"/>
      <c r="C316" s="64"/>
      <c r="D316" s="64"/>
      <c r="E316" s="64"/>
      <c r="F316" s="6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$F20&lt;&gt;0</formula>
    </cfRule>
  </conditionalFormatting>
  <conditionalFormatting sqref="B21:B22">
    <cfRule type="expression" dxfId="121" priority="2">
      <formula>$F21&lt;&gt;0</formula>
    </cfRule>
  </conditionalFormatting>
  <conditionalFormatting sqref="C20:C22">
    <cfRule type="expression" dxfId="12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2017-10-12T18:50:54Z</cp:lastPrinted>
  <dcterms:created xsi:type="dcterms:W3CDTF">2014-10-14T15:35:24Z</dcterms:created>
  <dcterms:modified xsi:type="dcterms:W3CDTF">2020-02-13T15:05:45Z</dcterms:modified>
</cp:coreProperties>
</file>