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ohn.Nelzen\Downloads\Revisions\"/>
    </mc:Choice>
  </mc:AlternateContent>
  <xr:revisionPtr revIDLastSave="0" documentId="8_{B2EFFCFA-1AE8-445C-98CE-1700C543A440}" xr6:coauthVersionLast="47" xr6:coauthVersionMax="47" xr10:uidLastSave="{00000000-0000-0000-0000-000000000000}"/>
  <bookViews>
    <workbookView xWindow="-23148" yWindow="-108" windowWidth="23256" windowHeight="12456" xr2:uid="{00000000-000D-0000-FFFF-FFFF00000000}"/>
  </bookViews>
  <sheets>
    <sheet name="Title" sheetId="24" r:id="rId1"/>
    <sheet name="Quick_Reference" sheetId="41" r:id="rId2"/>
    <sheet name="Guidance" sheetId="29" r:id="rId3"/>
    <sheet name="GYO_Eligibility_Table" sheetId="30" r:id="rId4"/>
    <sheet name="GYO_FAQs" sheetId="39" r:id="rId5"/>
    <sheet name="Budget_Notes" sheetId="10" r:id="rId6"/>
    <sheet name="PCOG_Instructions" sheetId="23" r:id="rId7"/>
    <sheet name="Analysis" sheetId="47" state="hidden" r:id="rId8"/>
    <sheet name="Applicant_Information" sheetId="43" r:id="rId9"/>
    <sheet name="Program_Summary" sheetId="44" r:id="rId10"/>
    <sheet name="Rural" sheetId="45" state="hidden" r:id="rId11"/>
    <sheet name="Functionality" sheetId="5" state="hidden" r:id="rId12"/>
    <sheet name="General_Information" sheetId="8" r:id="rId13"/>
    <sheet name="Fiscal_Information" sheetId="21" r:id="rId14"/>
    <sheet name="Program_Worksheet" sheetId="37" r:id="rId15"/>
    <sheet name="GYO_Deliverables" sheetId="15" r:id="rId16"/>
    <sheet name="PrintStyleRegistrant_TableIntro" sheetId="48" state="hidden" r:id="rId17"/>
    <sheet name="Registrant_Table" sheetId="7" r:id="rId18"/>
    <sheet name="Graduates_Table" sheetId="20" r:id="rId19"/>
    <sheet name="Budget_Instructions" sheetId="16" r:id="rId20"/>
    <sheet name="Budget_Examples" sheetId="49" r:id="rId21"/>
    <sheet name="DOE_101S_Proposed_Budget" sheetId="6" r:id="rId22"/>
    <sheet name="Projected_Equip_Instructions" sheetId="33" r:id="rId23"/>
    <sheet name="Projected_Equipment" sheetId="32" r:id="rId24"/>
    <sheet name="Supplementary_Items" sheetId="22" r:id="rId25"/>
    <sheet name="Version_Notes" sheetId="25" state="hidden" r:id="rId26"/>
  </sheets>
  <definedNames>
    <definedName name="_1__Line_Number">DOE_101S_Proposed_Budget!$A$12</definedName>
    <definedName name="_11__Provide_the_program_name_and_Registered_Program_Number_of_the_program_who_will_act_as_the_fiscal_agent_for_the_shared_resources_in_the_space_below." localSheetId="8">Applicant_Information!#REF!</definedName>
    <definedName name="_11__Provide_the_program_name_and_Registered_Program_Number_of_the_program_who_will_act_as_the_fiscal_agent_for_the_shared_resources_in_the_space_below." localSheetId="14">Program_Worksheet!#REF!</definedName>
    <definedName name="_11__Provide_the_program_name_and_Registered_Program_Number_of_the_program_who_will_act_as_the_fiscal_agent_for_the_shared_resources_in_the_space_below.">General_Information!#REF!</definedName>
    <definedName name="_2__Function">DOE_101S_Proposed_Budget!$B$12</definedName>
    <definedName name="_2024_2025_Pathways_to_Career_Opportunities_Grant__PCOG__Solicitation_of_Project_Concept">#REF!</definedName>
    <definedName name="_2025–26_New_Registration">Registrant_Table!$C$21</definedName>
    <definedName name="_2025–26_Pending_Cancellations">Registrant_Table!$D$21</definedName>
    <definedName name="_2025–26_Pending_Registration">Registrant_Table!$E$21</definedName>
    <definedName name="_2025–26_Registration">Registrant_Table!$B$21</definedName>
    <definedName name="_2026–2027_Pathways_to_Career_Opportunities_Grant_—___Grow_Your_Own_Teacher_Apprenticeship_Program__PCOG_GYO__Project_Concept_Excel_Workbook">Title!$A$2</definedName>
    <definedName name="_3__Object">DOE_101S_Proposed_Budget!$C$12</definedName>
    <definedName name="_4__Account_Title_and_Narrative">DOE_101S_Proposed_Budget!$D$12</definedName>
    <definedName name="_5__FTE_Position">DOE_101S_Proposed_Budget!$E$12</definedName>
    <definedName name="_6__Percentage_Allocated_to_This_Project">DOE_101S_Proposed_Budget!$F$12</definedName>
    <definedName name="_7__Amount_Budgeted">DOE_101S_Proposed_Budget!$G$12</definedName>
    <definedName name="A_Line_Number">Projected_Equipment!$A$17</definedName>
    <definedName name="ACCOUNT_TITLE___NARRATIVE">#REF!</definedName>
    <definedName name="Account_Title_2">#REF!</definedName>
    <definedName name="Account_Title_3">#REF!</definedName>
    <definedName name="Account_Title_4">#REF!</definedName>
    <definedName name="Additional_counties_served">Program_Summary!$F$7</definedName>
    <definedName name="Additional_Questions">GYO_FAQs!$B$45</definedName>
    <definedName name="Additional_region_s__served_by_this_Project_Concept__if_applicable__1–9_and_or_statewide">Program_Summary!$D$7</definedName>
    <definedName name="All_Registred_As_of_Today">Registrant_Table!$F$21</definedName>
    <definedName name="Allocated_2">#REF!</definedName>
    <definedName name="Allocated_3">#REF!</definedName>
    <definedName name="Allocated_4">#REF!</definedName>
    <definedName name="ALLOCATED_to_this_PROJECT">#REF!</definedName>
    <definedName name="Allowable_Unallowable_Expenses">GYO_FAQs!$B$28</definedName>
    <definedName name="AMOUNT">#REF!</definedName>
    <definedName name="Amount_2">#REF!</definedName>
    <definedName name="Amount_3">#REF!</definedName>
    <definedName name="Amount_4">#REF!</definedName>
    <definedName name="Anticipated_Graduates_Completers_by_Certificate_Subject">Graduates_Table!$A$1</definedName>
    <definedName name="Applicant_Information">Applicant_Information!$A$1</definedName>
    <definedName name="Apprentice_Registration">Guidance!$A$18</definedName>
    <definedName name="Average_All_Registered_2026–29">Registrant_Table!$O$21</definedName>
    <definedName name="Average_Newly_Registered_2026–29">Registrant_Table!$P$21</definedName>
    <definedName name="Avoiding_Common_Errors">Budget_Notes!$A$5</definedName>
    <definedName name="B_Function_Code">Projected_Equipment!$B$17</definedName>
    <definedName name="Budget_Narrative_Form__DOE_101S">DOE_101S_Proposed_Budget!$A$2</definedName>
    <definedName name="Budget_Notes">Budget_Notes!$A$1</definedName>
    <definedName name="C_Object_Code">Projected_Equipment!$C$17</definedName>
    <definedName name="Category">Projected_Equip_Instructions!$A$2</definedName>
    <definedName name="Certificate">Program_Summary!$A$48</definedName>
    <definedName name="Certificate_subject">Program_Summary!$A$14</definedName>
    <definedName name="Certificate_Subjects">Registrant_Table!$A$21</definedName>
    <definedName name="Certificate_Subjects_—_List_each_certificate_subject_that_your_program_will_prepare_teachers_apprentices_for_that_will_be_offered_using_this_funding_opportunity._For_example__Mathematics__grades_6–12___Elementary_Education__grades_K–6_.">Graduates_Table!$B$3</definedName>
    <definedName name="Character_Count__LIMIT_4000">#REF!</definedName>
    <definedName name="Character_Count_LIMIT_4000_1">#REF!</definedName>
    <definedName name="Character_Count_LIMIT_4000_2">#REF!</definedName>
    <definedName name="Chart_of_Accounts">Supplementary_Items!$A$5</definedName>
    <definedName name="Checklist">Quick_Reference!$B$15</definedName>
    <definedName name="Comments._Complete_if_any_additional__relevant_information_will_clarify_data_reporting.">Program_Summary!$D$48</definedName>
    <definedName name="Common_Abbreviations_and_Definitions">Quick_Reference!$B$64</definedName>
    <definedName name="Currently_registered_with_program__Y_N_?">Program_Summary!$D$30</definedName>
    <definedName name="D_Account_Title">Projected_Equipment!$D$17</definedName>
    <definedName name="Date_registered?">Program_Summary!$B$14</definedName>
    <definedName name="Date_when_the_program_was_registered">Program_Summary!$B$7</definedName>
    <definedName name="Deliverable_Completion_Dates__Describe_BELOW_the_key_markers_of_grant_progress__as_they_relate_to_the__Program_Deliverable__in_the_first_column.__Use_specific_dates_associated_with_an_action_or_event_marking_a_significant_change_or_stage_in_achievement_of">GYO_Deliverables!$J$5</definedName>
    <definedName name="Deliverable_Objectives__Describe_BELOW_in_detail__the_major_activities_of_the_apprenticeship_program__including_timeframes__as_they_relate_to_the_achievement_of_the__Program_Deliverable__listed_in_the_previous_column.">GYO_Deliverables!$D$5</definedName>
    <definedName name="Deliverable_Outcomes__Describe_BELOW_the_key_outcomes_associated_with_the_program__i.e._number_of_participants_served_or_to_be_served__the_proposed_number_of_completers__and_any_other_outcomes_and_deliverables_of_the_program_._As_they_relate_to_the__Progr">GYO_Deliverables!$G$5</definedName>
    <definedName name="Directions">Projected_Equip_Instructions!$C$2</definedName>
    <definedName name="E_Description">Projected_Equipment!$E$17</definedName>
    <definedName name="Eligibility">GYO_Eligibility_Table!$A$1</definedName>
    <definedName name="Eligible_Applicants">GYO_Eligibility_Table!$A$2</definedName>
    <definedName name="Employer_partner__Y_N_?">Program_Summary!$B$30</definedName>
    <definedName name="Employer_s">Program_Summary!$E$14</definedName>
    <definedName name="Expiration_date">Program_Summary!$D$74</definedName>
    <definedName name="EXPLANATION">#REF!</definedName>
    <definedName name="Explanation_2">#REF!</definedName>
    <definedName name="Explanation_3">#REF!</definedName>
    <definedName name="Explanation_4">#REF!</definedName>
    <definedName name="F_Location_Name__Program">Projected_Equipment!$F$17</definedName>
    <definedName name="Fiscal">Guidance!$A$11</definedName>
    <definedName name="Fiscal_Information">Fiscal_Information!$B$1</definedName>
    <definedName name="FLDOE">Projected_Equipment!$A$1</definedName>
    <definedName name="Florida_Department_of_Education">DOE_101S_Proposed_Budget!$A$1</definedName>
    <definedName name="Florida_Department_of_Education__FDOE___Pathways_to_Career_Opportunities_Grant_—__Grow_Your_Own_Teacher_Apprenticeship__Program_Project_Concept_Instructions">Table1[[#Headers],[Florida Department of Education (FDOE) 
Pathways to Career Opportunities Grant — 
Grow Your Own Teacher Apprenticeship 
Program Project Concept Instructions]]</definedName>
    <definedName name="For_the_previous__current_or_upcoming_year__do_you_expect_the_number_of_apprentices_reported_to_PCOG_by_June_30_will_be_different_from_the_numbers_reported_by_LEAs_to_the_Teacher_Apprenticeship_Office_or_to_the_state_data_reporting_systems?__Y_N_drop_down">Program_Summary!$B$48</definedName>
    <definedName name="FTE_POSITION">#REF!</definedName>
    <definedName name="FTE_Position_2">#REF!</definedName>
    <definedName name="FTE_Position_3">#REF!</definedName>
    <definedName name="FTE_Position_4">#REF!</definedName>
    <definedName name="FUNCTION">#REF!</definedName>
    <definedName name="Function_2">#REF!</definedName>
    <definedName name="Function_3">#REF!</definedName>
    <definedName name="Function_4">#REF!</definedName>
    <definedName name="G_Number_of_Items">Projected_Equipment!$G$17</definedName>
    <definedName name="General">Guidance!$A$2</definedName>
    <definedName name="General_2">GYO_FAQs!$B$3</definedName>
    <definedName name="General_3">Budget_Notes!$A$2</definedName>
    <definedName name="General_Program_Information">General_Information!$A$1</definedName>
    <definedName name="Group">Projected_Equip_Instructions!$B$2</definedName>
    <definedName name="Guidance">Guidance!$A$1</definedName>
    <definedName name="H_Item_Cost">Projected_Equipment!$H$17</definedName>
    <definedName name="How_many_registered_apprentices_preapprentices_does_your_program_anticipate_completing_the_program_during__the_2026–27_grant_period_from__July_1_through_June_30?__INCLUDE_THOSE_REGISTERED_BEFORE_JULY_1__2026">Graduates_Table!$D$3</definedName>
    <definedName name="How_many_registered_apprentices_preapprentices_does_your_program_anticipate_completing_the_program_during_the_2027–28_grant_period_from__July_1_through_June_30?__INCLUDE_THOSE_REGISTERED_BEFORE_JULY_1__2027">Graduates_Table!$E$3</definedName>
    <definedName name="How_many_registered_apprentices_preapprentices_does_your_program_anticipate_completing_the_program_during_the_2028_29_grant_period_from__July_1_through_June_30?__INCLUDE_THOSE_REGISTERED_BEFORE_JULY_1__2028">Graduates_Table!$F$3</definedName>
    <definedName name="I_Total_Amount">Projected_Equipment!$I$17</definedName>
    <definedName name="If__Y__to_the_previous_column__please_explain.">Program_Summary!$C$48</definedName>
    <definedName name="If_applicable__what_is_the_completion_rate_for_your_most_recent_cohort?_If_not_yet_applicable__type__N_A.___Your_Apprenticeship_Training_Representative_can_help_you_find_this_information.">Graduates_Table!$C$3</definedName>
    <definedName name="If_awarded__anticipated_percentage_of_award_that_will_serve_rural_areas__approximate">Program_Summary!$C$69</definedName>
    <definedName name="Is_this_program_registered_in_Florida?_Must_answer__Y__to_be_eligible._If_the_program_has_been_deregistered_but_not_reinstated__answer__N.">Program_Summary!$A$7</definedName>
    <definedName name="Key_Terms_and_Provisions">Guidance!$A$20</definedName>
    <definedName name="Leave_blank_if_employer_partner._Otherwise__explain_the_partner_s_relationship_with_the_program.">Program_Summary!$C$30</definedName>
    <definedName name="Letters_of_Support_or_Attestation">Supplementary_Items!$A$2</definedName>
    <definedName name="LINE_NUMBER">#REF!</definedName>
    <definedName name="Line_Number_2">#REF!</definedName>
    <definedName name="Line_Number_3">#REF!</definedName>
    <definedName name="Line_Number_4">#REF!</definedName>
    <definedName name="New_in_2026–27__Y_N_?">Program_Summary!$C$14</definedName>
    <definedName name="OBJECT">#REF!</definedName>
    <definedName name="Object_2">#REF!</definedName>
    <definedName name="Object_3">#REF!</definedName>
    <definedName name="Object_4">#REF!</definedName>
    <definedName name="Other_comments">Program_Summary!$E$30</definedName>
    <definedName name="Partner_Name">Program_Summary!$A$30</definedName>
    <definedName name="Pathways_to_Career_Opportunities_Grant_Project_Concept">#REF!</definedName>
    <definedName name="Pathways_to_Career_Opportunities_Grant_Project_Concept_2">#REF!</definedName>
    <definedName name="Pathways_to_Career_Opportunities_Grant_Project_Concept_3">#REF!</definedName>
    <definedName name="PCOG_DOE_101S_Budget_Narrative_Form_Instructions">Budget_Instructions!$A$1</definedName>
    <definedName name="PCOG_Frequently_Asked_Questions">GYO_FAQs!$A$1</definedName>
    <definedName name="PCOG_GYO_Registrant_Table_Form">Registrant_Table!$A$1</definedName>
    <definedName name="PCOG_Projected_Equipment_Form_Instructions">Projected_Equip_Instructions!$A$1</definedName>
    <definedName name="Primary_county_served._Use_the_drop_down_menu">Program_Summary!$E$7</definedName>
    <definedName name="Primary_region_served?_Use_the_drop_down_menu_and_refer_to_the_regional_map_on_the__PCOG_Instructions__tab_of_this_workbook.">Program_Summary!$C$7</definedName>
    <definedName name="Process">Quick_Reference!$B$60</definedName>
    <definedName name="Program_code">Program_Summary!$A$74</definedName>
    <definedName name="Program_Deliverables__List_BELOW_the_proposed_program_deliverables_to_be_achieved_during_the_grant_period.___Required_elements_of_the_grant_such_as_purchasing_equipment_and_submitting_reports_should_not_be_included_.">GYO_Deliverables!$A$5</definedName>
    <definedName name="Program_length">Program_Summary!$D$14</definedName>
    <definedName name="Program_level">Program_Summary!$B$74</definedName>
    <definedName name="Program_Proposal_Deliverables">GYO_Deliverables!$A$1</definedName>
    <definedName name="Program_Registrant_Table">Registrant_Table!$A$20</definedName>
    <definedName name="Program_title">Program_Summary!$C$74</definedName>
    <definedName name="Program_Worksheet__Grow_Your_Own_Teacher_Apprenticeship_Program">Program_Worksheet!$A$1</definedName>
    <definedName name="Projected_All_Registered_2026–27">Registrant_Table!$H$21</definedName>
    <definedName name="Projected_All_Registered_2027–28">Registrant_Table!$K$21</definedName>
    <definedName name="Projected_All_Registered_2028–29">Registrant_Table!$M$21</definedName>
    <definedName name="Projected_average_number_of_completers_annually__automatically_calculated_.">Graduates_Table!$H$3</definedName>
    <definedName name="Projected_Cancellations_2026–27">Registrant_Table!$J$21</definedName>
    <definedName name="Projected_Equipment_Purchases_Form">Projected_Equipment!$A$2</definedName>
    <definedName name="Projected_Newly_Registered_2026–27">Registrant_Table!$I$21</definedName>
    <definedName name="Projected_Newly_Registered_2027–28">Registrant_Table!$L$21</definedName>
    <definedName name="Projected_Newly_Registered_2028–29">Registrant_Table!$N$21</definedName>
    <definedName name="Projected_Registered_as_of_July_1__2026">Registrant_Table!$G$21</definedName>
    <definedName name="Prompt">Applicant_Information!$B$2</definedName>
    <definedName name="Prompt_Number">Applicant_Information!$A$2</definedName>
    <definedName name="Prompt_Number_2">General_Information!$A$3</definedName>
    <definedName name="Prompt_Number_4">Fiscal_Information!$A$3</definedName>
    <definedName name="Prompt_Number_5">Program_Worksheet!$A$3</definedName>
    <definedName name="Question_Number">GYO_FAQs!$A$2</definedName>
    <definedName name="Quick_Reference">Quick_Reference!$B$1</definedName>
    <definedName name="Reference_Material">Quick_Reference!$B$37</definedName>
    <definedName name="Response">General_Information!$B$3</definedName>
    <definedName name="Response_3">Fiscal_Information!$B$3</definedName>
    <definedName name="Response_5">Program_Worksheet!$B$3</definedName>
    <definedName name="RTI_provider_institute_type?">Program_Summary!$G$14</definedName>
    <definedName name="RTI_provider_Name_s_?_List_name_even_if_applicant_Is_the_RTI_provider.">Program_Summary!$F$14</definedName>
    <definedName name="Rural_communities_in_nonrural_counties_served?_List_all_that_apply.">Program_Summary!$B$69</definedName>
    <definedName name="Rural_counties_served?_List_all_that_apply.">Program_Summary!$A$69</definedName>
    <definedName name="Subcontract_Agreements">Supplementary_Items!$A$7</definedName>
    <definedName name="Supplementary_Items">Supplementary_Items!$A$1</definedName>
    <definedName name="Target_Populations">Guidance!$A$9</definedName>
    <definedName name="Total_projected_completers__automatically_calculated_.">Graduates_Table!$G$3</definedName>
    <definedName name="Unless_Otherwise_Directed__Include_Only_Florida_Apprentices">Registrant_Table!$A$2</definedName>
    <definedName name="Unless_Otherwise_Directed__Include_Only_Florida_Apprentices._Complete_the_table_below_only_for_your_own_initial_teacher_preparation_program__not_for_FDOE_s_Teacher_Apprenticeship_Program_as_a_whole.">Graduates_Table!$A$2</definedName>
    <definedName name="Updates_for_2026–27">Quick_Reference!$B$11</definedName>
    <definedName name="When_did_you_begin_offering_this_certificate_subject?">Graduates_Table!$A$3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9" l="1"/>
  <c r="P8" i="47" l="1"/>
  <c r="N8" i="47"/>
  <c r="M8" i="47"/>
  <c r="K8" i="47"/>
  <c r="G8" i="47"/>
  <c r="G30" i="7"/>
  <c r="P29" i="7"/>
  <c r="P28" i="7"/>
  <c r="P27" i="7"/>
  <c r="P26" i="7"/>
  <c r="P25" i="7"/>
  <c r="P24" i="7"/>
  <c r="P23" i="7"/>
  <c r="O29" i="7"/>
  <c r="O28" i="7"/>
  <c r="O27" i="7"/>
  <c r="O26" i="7"/>
  <c r="O25" i="7"/>
  <c r="O24" i="7"/>
  <c r="O23" i="7"/>
  <c r="H30" i="7"/>
  <c r="J8" i="47" s="1"/>
  <c r="C8" i="47"/>
  <c r="A8" i="47"/>
  <c r="C21" i="8"/>
  <c r="C11" i="37"/>
  <c r="C13" i="37"/>
  <c r="C15" i="37"/>
  <c r="C5" i="37"/>
  <c r="C32" i="8"/>
  <c r="C25" i="8"/>
  <c r="C9" i="21"/>
  <c r="O30" i="7" l="1"/>
  <c r="B13" i="21"/>
  <c r="I30" i="7"/>
  <c r="C23" i="8"/>
  <c r="C11" i="21"/>
  <c r="C5" i="21"/>
  <c r="C16" i="8"/>
  <c r="C30" i="8"/>
  <c r="C27" i="8"/>
  <c r="C18" i="8"/>
  <c r="C14" i="8"/>
  <c r="C12" i="8"/>
  <c r="C10" i="8"/>
  <c r="C8" i="8"/>
  <c r="C17" i="37"/>
  <c r="J30" i="7" l="1"/>
  <c r="A18" i="32" l="1"/>
  <c r="A19" i="32"/>
  <c r="A20" i="32"/>
  <c r="A21" i="32"/>
  <c r="A22" i="32"/>
  <c r="A23" i="32"/>
  <c r="A24" i="32"/>
  <c r="A25" i="32"/>
  <c r="A26" i="32"/>
  <c r="A27" i="32"/>
  <c r="A28" i="32"/>
  <c r="A29" i="32"/>
  <c r="A30" i="32"/>
  <c r="A31" i="32"/>
  <c r="A32" i="32"/>
  <c r="A33" i="32"/>
  <c r="A34" i="32"/>
  <c r="A35" i="32"/>
  <c r="A36" i="32"/>
  <c r="A37" i="32"/>
  <c r="H10" i="20"/>
  <c r="H9" i="20"/>
  <c r="H8" i="20"/>
  <c r="H7" i="20"/>
  <c r="H4" i="20"/>
  <c r="H5" i="20"/>
  <c r="H6" i="20"/>
  <c r="D11" i="20"/>
  <c r="E11" i="20"/>
  <c r="F11" i="20"/>
  <c r="G10" i="20"/>
  <c r="G9" i="20"/>
  <c r="G8" i="20"/>
  <c r="G7" i="20"/>
  <c r="G6" i="20"/>
  <c r="G5" i="20"/>
  <c r="G4" i="20"/>
  <c r="D30" i="7"/>
  <c r="N30" i="7"/>
  <c r="M30" i="7"/>
  <c r="L30" i="7"/>
  <c r="K30" i="7"/>
  <c r="E30" i="7"/>
  <c r="B30" i="7"/>
  <c r="S8" i="47" s="1"/>
  <c r="H11" i="20" l="1"/>
  <c r="G11" i="20"/>
  <c r="C7" i="37" l="1"/>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G43" i="6" l="1"/>
  <c r="I8" i="47" l="1"/>
  <c r="B15" i="21"/>
  <c r="F8" i="47" s="1"/>
  <c r="P30" i="7" l="1"/>
  <c r="I37" i="32" l="1"/>
  <c r="I36" i="32"/>
  <c r="I35" i="32"/>
  <c r="I34" i="32"/>
  <c r="I33" i="32"/>
  <c r="I32" i="32"/>
  <c r="I31" i="32"/>
  <c r="I30" i="32"/>
  <c r="I29" i="32"/>
  <c r="I28" i="32"/>
  <c r="I27" i="32"/>
  <c r="I26" i="32"/>
  <c r="I25" i="32"/>
  <c r="I24" i="32"/>
  <c r="I23" i="32"/>
  <c r="I22" i="32"/>
  <c r="I21" i="32"/>
  <c r="I20" i="32"/>
  <c r="I19" i="32"/>
  <c r="I18" i="32"/>
  <c r="I38" i="32" l="1"/>
  <c r="C9" i="37" l="1"/>
  <c r="C21" i="21"/>
  <c r="C19" i="21"/>
  <c r="C17" i="21"/>
</calcChain>
</file>

<file path=xl/sharedStrings.xml><?xml version="1.0" encoding="utf-8"?>
<sst xmlns="http://schemas.openxmlformats.org/spreadsheetml/2006/main" count="1181" uniqueCount="887">
  <si>
    <t>FDOE may remove unallowable expenses from the proposed budget and requested award amount.</t>
  </si>
  <si>
    <t xml:space="preserve">https://www.fldoe.org/academics/career-adult-edu/research-evaluation/data-reports-adult-edu.stml  </t>
  </si>
  <si>
    <t>Checklist</t>
  </si>
  <si>
    <t>This Excel Workbook</t>
  </si>
  <si>
    <t>PCOG Frequently Asked Questions</t>
  </si>
  <si>
    <t>Question Number</t>
  </si>
  <si>
    <t xml:space="preserve">What is the performance period, and will there be an extension? </t>
  </si>
  <si>
    <t>In prior years, there was a $20 million appropriation for the Pathways to Career Opportunities Grant, with a minimum of $5 million separated for the Grow Your Own Teacher set aside. Are there ever circumstances in which the award may exceed this original amount?</t>
  </si>
  <si>
    <t>At the discretion of the Commissioner, the total of awards for the Grown Your Own Teacher set aside may exceed the original amount.</t>
  </si>
  <si>
    <t>What are some examples of allowable costs for this grant?</t>
  </si>
  <si>
    <t>What kinds of personnel are allowable for this grant?</t>
  </si>
  <si>
    <t xml:space="preserve">Allowable positions will have an instructional or direct student services component. Review the job duties of the position in question to determine percentage of effort that is an allowable cost. Administrative positions are not an allowable cost.   </t>
  </si>
  <si>
    <t>If we are selected for an award, how will we set up direct deposit?</t>
  </si>
  <si>
    <t>The default payment is by check. To set up direct deposit, contact the Direct Deposit Section of the Florida Department of Financial Services, (850) 413-5517, DirectDeposit@MyFloridaCFO.com.</t>
  </si>
  <si>
    <t>If we are selected for an award, will there be additional forms to submit with the RFA?</t>
  </si>
  <si>
    <t>https://www.fldoe.org/finance/contracts-grants-procurement/grants-management/department-of-edu-grants-forms.stml</t>
  </si>
  <si>
    <t>https://www.fldoe.org/pathwaysgrant/index.stml</t>
  </si>
  <si>
    <t>If we are selected for funding, will we need to report enrollment? Will we need to submit to more than one place?</t>
  </si>
  <si>
    <t xml:space="preserve">https://www.fldoe.org/academics/career-adult-edu/research-evaluation/ </t>
  </si>
  <si>
    <t>If selected, will we receive information on the current process for quarterly reporting?</t>
  </si>
  <si>
    <t>If we choose not to use the award, do we need to submit anything?</t>
  </si>
  <si>
    <t>Are there relevant Florida Administrative Code (FAC) rules and statute?</t>
  </si>
  <si>
    <t>Yes. See especially the following:</t>
  </si>
  <si>
    <t xml:space="preserve">https://flrules.org/gateway/ruleNo.asp?id=6A-20.046 </t>
  </si>
  <si>
    <t xml:space="preserve">https://flrules.org/gateway/ChapterHome.asp?Chapter=6A-23 </t>
  </si>
  <si>
    <t xml:space="preserve">http://www.leg.state.fl.us/Statutes/index.cfm?App_mode=Display_Statute&amp;Search_String=&amp;URL=1000-1099/1011/Sections/1011.802.html </t>
  </si>
  <si>
    <t>IMPORTANT: Please read the Summary and Checklist.</t>
  </si>
  <si>
    <t xml:space="preserve">Written responses should be clear and concise. Avoid excessive spaces. Program narrative boxes contain a character limit. </t>
  </si>
  <si>
    <t xml:space="preserve">Guidance </t>
  </si>
  <si>
    <t>General</t>
  </si>
  <si>
    <t xml:space="preserve">Efficiency, cost-effectiveness and impact are important elements of PCOG. </t>
  </si>
  <si>
    <t>Target Populations</t>
  </si>
  <si>
    <t>Key Terms and Provisions</t>
  </si>
  <si>
    <t>https://www.flbog.edu/universities/</t>
  </si>
  <si>
    <t xml:space="preserve">https://www.fldoe.org/schools/higher-ed/fl-college-system/about-us/colleges.stml </t>
  </si>
  <si>
    <t>Budget Notes</t>
  </si>
  <si>
    <t xml:space="preserve">If selected for an award, please note that extensions beyond the grant period from July 1 to June 30 are not guaranteed. The funds-effective date, only for expenses of the fully approved budget for the project award notification, will be the start of the grant period. Amendments are not retroactive. </t>
  </si>
  <si>
    <t>Avoiding Common Errors</t>
  </si>
  <si>
    <t xml:space="preserve">If you list "student support," explain what this means. </t>
  </si>
  <si>
    <t>If funding a position, briefly explain job duties. This is important to verify that effort, or a percentage of effort, is fundable.</t>
  </si>
  <si>
    <t>PCOG does not fund administrative costs. If a position includes administrative work, the project award only funds the percentage of work done for instruction/student support.</t>
  </si>
  <si>
    <t>When describing expenses such as travel, you may list examples, but do not write, "may include but is not limited to." Also, discuss out-of-state travel with the PCOG manager in advance to ensure that it is allowable. Be able to provide details. Out-of-state travel must be approved in advance.</t>
  </si>
  <si>
    <t>Briefly make clear what equipment and supplies you are purchasing without being overly specific. A particular brand, for example, may not be available. Also, note the purpose. Example: Industrial in-pipe camera for student instruction in plumbing.</t>
  </si>
  <si>
    <t>Generally, when listing multiple items with the same object and function code on the same line-item, it is best to avoid individual dollar amounts in the "account title and narrative" column of the Budget Narrative Form, DOE101S. For example, instead of listing, "Materials and supplies for student RTI: Copper wiring ($100), multimeters ($250)," type "Materials and supplies for student RTI: Copper wiring, multimeters."</t>
  </si>
  <si>
    <t>Ensure that the Projected Equipment Form is completely correct and is in agreement with relevant expenses on the DOE101S, proposed budget. In other words, be consistent in your listing of any capitalized equipment on the DOE101S and Project Equipment forms. Include on each the number you expect to purchase.</t>
  </si>
  <si>
    <t>For equipment, it may be appropriate to list certain related items on the same line-item, such as items automatically bundled by the vendor or shipping costs — check with your finance office. Do not use PCOG funds to pay in-house personnel for equipment installation.</t>
  </si>
  <si>
    <t>When completing the budget form, remember that FDOE funds positions, not people.</t>
  </si>
  <si>
    <t>On the budget form, separate salary from benefits.
Be detailed and specific in the narrative.
The cells will expand to accommodate text length (no character limit here).
No indirect or administrative costs.
All amounts must be rounded to the nearest whole dollar amount.
If you need additional space, contact the grant manager.</t>
  </si>
  <si>
    <t>Expenses</t>
  </si>
  <si>
    <t>On the DOE 101S Budget Narrative Form and Projected Equipment Purchases Form, define acronyms. List positions, not specific people. Note specific job duties. Explain terms such as "student services." If an employee has both administrative duties and duties that directly benefit the student, only the percentage of effort spent on the latter is allowable. Do not use the vague phrase "including but not limited to," or "etc."</t>
  </si>
  <si>
    <t>For public entities, note the separate object codes for in-state and out-of-state travel. Out-of-state travel must be approved in advance and details (e.g., justification, an event program, etc.) may be required.  See "Summary and Checklist" regarding travel.</t>
  </si>
  <si>
    <t>Proposed expenditures must be reasonable and necessary. They must also follow the allowable/unallowable guidance.</t>
  </si>
  <si>
    <t>If a software subscription is necessary for instructional purposes, pro-rate the subscription to the end of the grant period, June 30. Land, buildings or building improvements are not allowed (e.g., no walk-in freezers or installation that requires construction on a building, no firefighter-training tower or burn house improvement). Supplies must be for instructional/for the direct benefit of apprentices/preapprentices.</t>
  </si>
  <si>
    <r>
      <t xml:space="preserve">The purpose of </t>
    </r>
    <r>
      <rPr>
        <b/>
        <sz val="12"/>
        <color rgb="FF000000"/>
        <rFont val="Calibri"/>
        <family val="2"/>
      </rPr>
      <t>equipment</t>
    </r>
    <r>
      <rPr>
        <sz val="12"/>
        <color rgb="FF000000"/>
        <rFont val="Calibri"/>
        <family val="2"/>
      </rPr>
      <t xml:space="preserve"> is to enable instruction/direct student support in FDOE-recognized apprenticeship and preapprenticeship programs. Although programs may involve tuition and fees not funded by the award (refer to allowable expenses), the purpose of equipment is not for generic use, for administration or for serving as a vehicle for awardee revenues.  The agency shall not use award funds for administrative or indirect costs. </t>
    </r>
  </si>
  <si>
    <t xml:space="preserve">Program funds must be used solely for activities that directly support the accomplishment of the program purpose, priorities and expected outcomes during the program period. All expenditures must be consistent with the approved application, as well as applicable state and federal laws, regulations and guidance. 
</t>
  </si>
  <si>
    <t xml:space="preserve">Refer to the Green Book for additional budgetary guidance. http://www.fldoe.org/finance/contracts-grants-procurement/grants-management/project-application-amendment-procedur.stml </t>
  </si>
  <si>
    <t>Allowable Expenses</t>
  </si>
  <si>
    <t>Examples of allowable expenditures are below.</t>
  </si>
  <si>
    <t>Instructional materials, instructional equipment, instructional personnel.</t>
  </si>
  <si>
    <t>Industry certification examinations, recruitment and orientation activities, basic literacy/skills assessments, personnel (but only for the percentage of effort used to provide instruction or student services).</t>
  </si>
  <si>
    <t>Unallowable Expenses</t>
  </si>
  <si>
    <t xml:space="preserve">Eligibility </t>
  </si>
  <si>
    <t>Expansion</t>
  </si>
  <si>
    <t>Operating</t>
  </si>
  <si>
    <t>New</t>
  </si>
  <si>
    <t>No</t>
  </si>
  <si>
    <t>Yes</t>
  </si>
  <si>
    <t>Eligible Applicants</t>
  </si>
  <si>
    <t>General Program Information</t>
  </si>
  <si>
    <t>Prompt Number</t>
  </si>
  <si>
    <t>Response</t>
  </si>
  <si>
    <t></t>
  </si>
  <si>
    <t>/4000</t>
  </si>
  <si>
    <t>Fiscal Information</t>
  </si>
  <si>
    <t xml:space="preserve">Describe the projected employment opportunities and the regional or statewide demand for the occupation for which the applicant will train using this funding. Cite labor market sources.
Examples include CareerSource and the Florida Department of Commerce Demand Occupation List: </t>
  </si>
  <si>
    <t>https://floridajobs.org/workforce-statistics/publications-and-reports/labor-market-information-reports/regional-demand-occupations-list</t>
  </si>
  <si>
    <t xml:space="preserve">Describe how the project will incorporate one or more of the goals included in the State Board of Education's K-20 Strategic Plan, outlined at: </t>
  </si>
  <si>
    <t>http://www.fldoe.org/policy/state-board-of-edu/strategic-plan.stml</t>
  </si>
  <si>
    <t>Program Summary</t>
  </si>
  <si>
    <t xml:space="preserve">Follow the instructions below for New and Expansion Programs. </t>
  </si>
  <si>
    <r>
      <rPr>
        <b/>
        <u/>
        <sz val="14"/>
        <rFont val="Calibri"/>
        <family val="2"/>
        <scheme val="minor"/>
      </rPr>
      <t>Deliverable Outcomes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outcomes associated with the program (i.e. number of participants served or to be served, the proposed number of completers, and any other outcomes and deliverables of the program). As they relate to the "</t>
    </r>
    <r>
      <rPr>
        <b/>
        <sz val="14"/>
        <rFont val="Calibri"/>
        <family val="2"/>
        <scheme val="minor"/>
      </rPr>
      <t>Program Deliverable</t>
    </r>
    <r>
      <rPr>
        <sz val="14"/>
        <rFont val="Calibri"/>
        <family val="2"/>
        <scheme val="minor"/>
      </rPr>
      <t>" in the first column.</t>
    </r>
  </si>
  <si>
    <t>PCOG DOE-101S Budget Narrative Form Instructions</t>
  </si>
  <si>
    <r>
      <t>A)</t>
    </r>
    <r>
      <rPr>
        <sz val="14"/>
        <color indexed="8"/>
        <rFont val="Calibri"/>
        <family val="2"/>
        <scheme val="minor"/>
      </rPr>
      <t xml:space="preserve">  Enter Name of Eligible Recipient/Fiscal Agent</t>
    </r>
  </si>
  <si>
    <r>
      <t>B)</t>
    </r>
    <r>
      <rPr>
        <sz val="14"/>
        <color indexed="8"/>
        <rFont val="Calibri"/>
        <family val="2"/>
        <scheme val="minor"/>
      </rPr>
      <t xml:space="preserve">  Enter FDOE Assigned Project Number </t>
    </r>
    <r>
      <rPr>
        <b/>
        <sz val="14"/>
        <color rgb="FF000000"/>
        <rFont val="Calibri"/>
        <family val="2"/>
        <scheme val="minor"/>
      </rPr>
      <t>(FDOE Use Only)</t>
    </r>
  </si>
  <si>
    <r>
      <t xml:space="preserve">C) </t>
    </r>
    <r>
      <rPr>
        <sz val="14"/>
        <color indexed="8"/>
        <rFont val="Calibri"/>
        <family val="2"/>
        <scheme val="minor"/>
      </rPr>
      <t xml:space="preserve"> Enter TAPS Number</t>
    </r>
    <r>
      <rPr>
        <b/>
        <sz val="14"/>
        <color indexed="8"/>
        <rFont val="Calibri"/>
        <family val="2"/>
        <scheme val="minor"/>
      </rPr>
      <t xml:space="preserve"> (FDOE Use Only)</t>
    </r>
  </si>
  <si>
    <r>
      <t>D)</t>
    </r>
    <r>
      <rPr>
        <sz val="14"/>
        <rFont val="Calibri"/>
        <family val="2"/>
        <scheme val="minor"/>
      </rPr>
      <t xml:space="preserve">  Enter the Total Amount for this column</t>
    </r>
    <r>
      <rPr>
        <b/>
        <sz val="14"/>
        <rFont val="Calibri"/>
        <family val="2"/>
        <scheme val="minor"/>
      </rPr>
      <t xml:space="preserve"> — this form will round to the nearest dollar</t>
    </r>
  </si>
  <si>
    <t>(1)  Line Number — Provides a reference number for the line-item.</t>
  </si>
  <si>
    <t>(2)  Function Code — For School Districts Only — Enter the Function Code, as required in the Financial and Program Cost Accounting and Reporting for Florida Schools Manual, which best classifies the overall purpose or objective of the goods or services budgeted.</t>
  </si>
  <si>
    <t>(3)  Object Code — Enter the Object Code which best classifies the goods or services budgeted.  School Districts — Use the three-digit Object Code as required in the Financial and Program Cost Accounting and Reporting for Florida Schools Manual.  Colleges and Universities — Use the five-digit code listed in the Florida College System Accounting Manual.  Non-public entities — Use the Object Codes that are used in the respective entity’s/agency’s chart of accounts.</t>
  </si>
  <si>
    <t>Example A</t>
  </si>
  <si>
    <t>(1)</t>
  </si>
  <si>
    <t>(2)</t>
  </si>
  <si>
    <t>(3)</t>
  </si>
  <si>
    <t>(4)</t>
  </si>
  <si>
    <t>(5)</t>
  </si>
  <si>
    <t>(6)</t>
  </si>
  <si>
    <t>(7)</t>
  </si>
  <si>
    <t>LINE NUMBER</t>
  </si>
  <si>
    <t>FUNCTION</t>
  </si>
  <si>
    <t>OBJECT</t>
  </si>
  <si>
    <t>ACCOUNT TITLE &amp; NARRATIVE</t>
  </si>
  <si>
    <t>FTE POSITION</t>
  </si>
  <si>
    <t>AMOUNT</t>
  </si>
  <si>
    <t>% ALLOCATED to this PROJECT</t>
  </si>
  <si>
    <t>EXPLANATION</t>
  </si>
  <si>
    <t>Retirement (9.85%)</t>
  </si>
  <si>
    <t>FICA (6.20%)</t>
  </si>
  <si>
    <t>Medicare (1.45%)</t>
  </si>
  <si>
    <t>231 / 232</t>
  </si>
  <si>
    <t>Health / Life (11.90%)</t>
  </si>
  <si>
    <t>Worker's Comp. (1.26%)</t>
  </si>
  <si>
    <t>TOTAL</t>
  </si>
  <si>
    <t>Example B</t>
  </si>
  <si>
    <t>Example C</t>
  </si>
  <si>
    <t>Example D</t>
  </si>
  <si>
    <t>####</t>
  </si>
  <si>
    <t>###</t>
  </si>
  <si>
    <t>Florida Department of Education</t>
  </si>
  <si>
    <t xml:space="preserve">Budget Narrative Form, DOE-101S </t>
  </si>
  <si>
    <t>A)  Name of Eligible Recipient/Fiscal Agent:</t>
  </si>
  <si>
    <t xml:space="preserve">C)  TAPS Number:          </t>
  </si>
  <si>
    <t>Round amounts to the nearest whole dollar.</t>
  </si>
  <si>
    <t>(4)
Account Title and Narrative</t>
  </si>
  <si>
    <t>(8)
FDOE Use:
Allowable</t>
  </si>
  <si>
    <t>(9)
FDOE Use:
Reasonable</t>
  </si>
  <si>
    <t>(10)
FDOE Use:
Necessary</t>
  </si>
  <si>
    <t xml:space="preserve">D)  TOTAL  </t>
  </si>
  <si>
    <r>
      <rPr>
        <b/>
        <sz val="12"/>
        <rFont val="Calibri"/>
        <family val="2"/>
        <scheme val="minor"/>
      </rPr>
      <t>DOE ATTESTATION (Program and Grants Management)</t>
    </r>
    <r>
      <rPr>
        <sz val="12"/>
        <rFont val="Calibri"/>
        <family val="2"/>
        <scheme val="minor"/>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</si>
  <si>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</si>
  <si>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</si>
  <si>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PCOG Projected Equipment Form Instructions</t>
  </si>
  <si>
    <t>Category</t>
  </si>
  <si>
    <t>Group</t>
  </si>
  <si>
    <t>Directions</t>
  </si>
  <si>
    <t>Inventory
Guidelines</t>
  </si>
  <si>
    <t>All applicants</t>
  </si>
  <si>
    <t>EDGAR 80.32(d)(1): Property records must be maintained that include a description of the property, a serial number or other identification number, the source of property, who holds title, the acquisition date, cost of the property, percentage of federal participation in the cost of the property, the location, use and condition of the property and any ultimate disposition data including the date of disposal and sale price of the property.
State Requirements for inventory elements are located in Rule 69I-72.003, Florida Administrative Code, Recording of Property.</t>
  </si>
  <si>
    <t>Item A.</t>
  </si>
  <si>
    <t>Enter name of eligible recipient (fiscal agent, e.g., district or college)</t>
  </si>
  <si>
    <t>Item B.</t>
  </si>
  <si>
    <t>FDOE use only</t>
  </si>
  <si>
    <t>Column A — Item Number</t>
  </si>
  <si>
    <t xml:space="preserve">Provides a reference number for this form. </t>
  </si>
  <si>
    <t>Column B — Function Code</t>
  </si>
  <si>
    <t>School districts only</t>
  </si>
  <si>
    <t>Use the four-digit function codes as required in the Financial and Program Cost Accounting and Reporting for Florida Schools Manual (Red Book).</t>
  </si>
  <si>
    <t>Column C — Object Code</t>
  </si>
  <si>
    <t>Use the three-digit object codes as required in the Financial and Program Cost Accounting and Reporting for Florida Schools Manual (Red Book).</t>
  </si>
  <si>
    <t>Florida College System Institutions</t>
  </si>
  <si>
    <t>Use the five-digit code listed in the Florida College System Accounting Manual. </t>
  </si>
  <si>
    <t xml:space="preserve">Universities </t>
  </si>
  <si>
    <t>Other Applicants</t>
  </si>
  <si>
    <t>Column D — Account Title</t>
  </si>
  <si>
    <t>Use the account title that applies to the object code listed in the accordance with the agency’s accounting system.</t>
  </si>
  <si>
    <t>Column E — Description</t>
  </si>
  <si>
    <t>Column F — School/ Program</t>
  </si>
  <si>
    <t>Provide the name of the location (e.g., district school or college campus) and the name of the program for which the equipment is being purchased.</t>
  </si>
  <si>
    <t>Column G — Number of Items</t>
  </si>
  <si>
    <t>List the number of items to be purchased.</t>
  </si>
  <si>
    <t>Column H — Item Cost</t>
  </si>
  <si>
    <t>Column I — Total Cost</t>
  </si>
  <si>
    <t>Provide the total projected cost for all items listed on this form. This form will round to the nearest dollar.</t>
  </si>
  <si>
    <t>Projected Equipment Purchases Form</t>
  </si>
  <si>
    <t>Check this box if no relevant equipment to report.</t>
  </si>
  <si>
    <t>A)Name of Eligible Recipient/Fiscal Agent</t>
  </si>
  <si>
    <t>B)Project Number (DOE Use Only)</t>
  </si>
  <si>
    <t>This form will round to the nearest dollar. Information provided must be in agreement with the DOE101S.</t>
  </si>
  <si>
    <t xml:space="preserve">Use this form for equipment with a projected, per-unit value of $5,000 or more and useful life of one year or more. Include bundled or items otherwise directly related to a piece of  equipment on the same line, </t>
  </si>
  <si>
    <t xml:space="preserve">such as non-construction installation (no building modifications). These should be listed in the description and included in the total item cost. </t>
  </si>
  <si>
    <t>List items as they appear on the Proposed Budget Form, DOE101S.</t>
  </si>
  <si>
    <t>If your threshold is less than $5,000, use the lower amount.</t>
  </si>
  <si>
    <t>A
Line Number</t>
  </si>
  <si>
    <t>B
Function Code</t>
  </si>
  <si>
    <t>C
Object Code</t>
  </si>
  <si>
    <t>D
Account Title</t>
  </si>
  <si>
    <t>E
Description</t>
  </si>
  <si>
    <t>F
Location Name/ Program</t>
  </si>
  <si>
    <t>G
Number of Items</t>
  </si>
  <si>
    <t>H
Item Cost ($)</t>
  </si>
  <si>
    <t>I
Total Amount ($)</t>
  </si>
  <si>
    <t>Total</t>
  </si>
  <si>
    <r>
      <t xml:space="preserve">Does the agency’s inventory system contain all required state elements listed in the </t>
    </r>
    <r>
      <rPr>
        <b/>
        <sz val="12"/>
        <color theme="1"/>
        <rFont val="Calibri"/>
        <family val="2"/>
        <scheme val="minor"/>
      </rPr>
      <t>Inventory Guidelines</t>
    </r>
    <r>
      <rPr>
        <sz val="12"/>
        <color theme="1"/>
        <rFont val="Calibri"/>
        <family val="2"/>
        <scheme val="minor"/>
      </rPr>
      <t xml:space="preserve"> in the </t>
    </r>
    <r>
      <rPr>
        <b/>
        <sz val="12"/>
        <color theme="1"/>
        <rFont val="Calibri"/>
        <family val="2"/>
        <scheme val="minor"/>
      </rPr>
      <t>Projected Equipment Instructions</t>
    </r>
    <r>
      <rPr>
        <sz val="12"/>
        <color theme="1"/>
        <rFont val="Calibri"/>
        <family val="2"/>
        <scheme val="minor"/>
      </rPr>
      <t>?</t>
    </r>
  </si>
  <si>
    <t>Mark one of these answers.</t>
  </si>
  <si>
    <t>Yes?</t>
  </si>
  <si>
    <t>No?</t>
  </si>
  <si>
    <t>Supplementary Items</t>
  </si>
  <si>
    <t>Letters of Support or Attestation</t>
  </si>
  <si>
    <t>Chart of Accounts</t>
  </si>
  <si>
    <t>Apprenticeship</t>
  </si>
  <si>
    <t>Preapprenticeship</t>
  </si>
  <si>
    <t>Time-Based</t>
  </si>
  <si>
    <t>Statewide</t>
  </si>
  <si>
    <t>Competency-Based</t>
  </si>
  <si>
    <t>Alachua</t>
  </si>
  <si>
    <t>Hybrid</t>
  </si>
  <si>
    <t>Baker</t>
  </si>
  <si>
    <t>Bay</t>
  </si>
  <si>
    <t>Preapprenticeship*</t>
  </si>
  <si>
    <t>Bradford</t>
  </si>
  <si>
    <t>Continuing Workforce Eduation</t>
  </si>
  <si>
    <t>Brevard</t>
  </si>
  <si>
    <t>Clock Hour Credits</t>
  </si>
  <si>
    <t>Broward</t>
  </si>
  <si>
    <t>The RTI provider is not a FCS or SUS institution</t>
  </si>
  <si>
    <t>Calhoun</t>
  </si>
  <si>
    <t>Charlotte</t>
  </si>
  <si>
    <t>Florida College System Institution</t>
  </si>
  <si>
    <t>Citrus</t>
  </si>
  <si>
    <t>State University System Institution</t>
  </si>
  <si>
    <t>Clay</t>
  </si>
  <si>
    <t>Other Authorized Entity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</si>
  <si>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</si>
  <si>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</si>
  <si>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</si>
  <si>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</si>
  <si>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</si>
  <si>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</si>
  <si>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</si>
  <si>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</si>
  <si>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</si>
  <si>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</si>
  <si>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</si>
  <si>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</si>
  <si>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</si>
  <si>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</si>
  <si>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</si>
  <si>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</si>
  <si>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</si>
  <si>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</si>
  <si>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</si>
  <si>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</si>
  <si>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</si>
  <si>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</si>
  <si>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</si>
  <si>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</si>
  <si>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</si>
  <si>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</si>
  <si>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</si>
  <si>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</si>
  <si>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</si>
  <si>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</si>
  <si>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</si>
  <si>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</si>
  <si>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</si>
  <si>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</si>
  <si>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</si>
  <si>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</si>
  <si>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</si>
  <si>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</si>
  <si>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</si>
  <si>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</si>
  <si>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</si>
  <si>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</si>
  <si>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</si>
  <si>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</si>
  <si>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</si>
  <si>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</si>
  <si>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</si>
  <si>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</si>
  <si>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</si>
  <si>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</si>
  <si>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</si>
  <si>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</si>
  <si>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</si>
  <si>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</si>
  <si>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</si>
  <si>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</si>
  <si>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</si>
  <si>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Draft based on revisions of 2024–25 Workbook.</t>
  </si>
  <si>
    <t>John N.</t>
  </si>
  <si>
    <r>
      <rPr>
        <b/>
        <u/>
        <sz val="14"/>
        <rFont val="Calibri"/>
        <family val="2"/>
        <scheme val="minor"/>
      </rPr>
      <t>Program Deliverables</t>
    </r>
    <r>
      <rPr>
        <u/>
        <sz val="14"/>
        <rFont val="Calibri"/>
        <family val="2"/>
        <scheme val="minor"/>
      </rPr>
      <t>:</t>
    </r>
    <r>
      <rPr>
        <b/>
        <u/>
        <sz val="14"/>
        <rFont val="Calibri"/>
        <family val="2"/>
        <scheme val="minor"/>
      </rPr>
      <t xml:space="preserve">
</t>
    </r>
    <r>
      <rPr>
        <sz val="14"/>
        <rFont val="Calibri"/>
        <family val="2"/>
        <scheme val="minor"/>
      </rPr>
      <t xml:space="preserve">List </t>
    </r>
    <r>
      <rPr>
        <b/>
        <sz val="14"/>
        <rFont val="Calibri"/>
        <family val="2"/>
        <scheme val="minor"/>
      </rPr>
      <t>BELOW</t>
    </r>
    <r>
      <rPr>
        <sz val="14"/>
        <rFont val="Calibri"/>
        <family val="2"/>
        <scheme val="minor"/>
      </rPr>
      <t xml:space="preserve"> the proposed program deliverables to be achieved during the grant period</t>
    </r>
    <r>
      <rPr>
        <b/>
        <sz val="14"/>
        <rFont val="Calibri"/>
        <family val="2"/>
        <scheme val="minor"/>
      </rPr>
      <t>.</t>
    </r>
    <r>
      <rPr>
        <sz val="14"/>
        <rFont val="Calibri"/>
        <family val="2"/>
        <scheme val="minor"/>
      </rPr>
      <t xml:space="preserve"> 
</t>
    </r>
    <r>
      <rPr>
        <i/>
        <sz val="14"/>
        <rFont val="Calibri"/>
        <family val="2"/>
        <scheme val="minor"/>
      </rPr>
      <t xml:space="preserve">(Required elements of the grant such as purchasing equipment and submitting reports should </t>
    </r>
    <r>
      <rPr>
        <i/>
        <u/>
        <sz val="14"/>
        <rFont val="Calibri"/>
        <family val="2"/>
        <scheme val="minor"/>
      </rPr>
      <t>not</t>
    </r>
    <r>
      <rPr>
        <i/>
        <sz val="14"/>
        <rFont val="Calibri"/>
        <family val="2"/>
        <scheme val="minor"/>
      </rPr>
      <t xml:space="preserve"> be included)</t>
    </r>
    <r>
      <rPr>
        <sz val="14"/>
        <rFont val="Calibri"/>
        <family val="2"/>
        <scheme val="minor"/>
      </rPr>
      <t>.</t>
    </r>
  </si>
  <si>
    <t>If selected for an award, you will receive additional instructions, follow the RFA checklist and submit all forms. A Risk Analysis Form (DOE 610 or DOE620) will need to be on file.</t>
  </si>
  <si>
    <r>
      <rPr>
        <b/>
        <u/>
        <sz val="14"/>
        <rFont val="Calibri"/>
        <family val="2"/>
        <scheme val="minor"/>
      </rPr>
      <t>Deliverable Completion Dates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markers of grant progress, as they relate to the "</t>
    </r>
    <r>
      <rPr>
        <b/>
        <sz val="14"/>
        <rFont val="Calibri"/>
        <family val="2"/>
        <scheme val="minor"/>
      </rPr>
      <t>Program Deliverable</t>
    </r>
    <r>
      <rPr>
        <sz val="14"/>
        <rFont val="Calibri"/>
        <family val="2"/>
        <scheme val="minor"/>
      </rPr>
      <t>" in the first column.
(</t>
    </r>
    <r>
      <rPr>
        <i/>
        <sz val="14"/>
        <rFont val="Calibri"/>
        <family val="2"/>
        <scheme val="minor"/>
      </rPr>
      <t>Use specific dates associated with an action or event marking a significant change or stage in achievement of the deliverable).</t>
    </r>
  </si>
  <si>
    <t xml:space="preserve">(6)  Percent Allocated — For each line item, enter the appropriate percentage that is allocated or applicable to this project. </t>
  </si>
  <si>
    <r>
      <t>(5)  FTE</t>
    </r>
    <r>
      <rPr>
        <sz val="14"/>
        <color indexed="8"/>
        <rFont val="Calibri"/>
        <family val="2"/>
        <scheme val="minor"/>
      </rPr>
      <t xml:space="preserve"> — Only a</t>
    </r>
    <r>
      <rPr>
        <i/>
        <sz val="14"/>
        <color indexed="8"/>
        <rFont val="Calibri"/>
        <family val="2"/>
        <scheme val="minor"/>
      </rPr>
      <t>pplicable for items classified as Salaries and Other Personal Services (refer to Object Code.)</t>
    </r>
    <r>
      <rPr>
        <sz val="14"/>
        <color indexed="8"/>
        <rFont val="Calibri"/>
        <family val="2"/>
        <scheme val="minor"/>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</si>
  <si>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t>(7)
Amount Budgeted</t>
  </si>
  <si>
    <t>(1)
Line Number</t>
  </si>
  <si>
    <t>(2)
Function</t>
  </si>
  <si>
    <t>(3)
Object</t>
  </si>
  <si>
    <t>(5)
FTE Position</t>
  </si>
  <si>
    <t>(6)
Percentage Allocated to This Project</t>
  </si>
  <si>
    <t>Yes. Note that the quarters are (Q1) 7/1/–9/30 with the report due 10/20, (Q2) 10/1–12/31 with the report due 1/20, (Q3) 1/1–3/31 with the report due 4/20, and (Q4/final) 4/1–6/30 with the report due 08/20.Please remember to mark the final report as "final."  Awardees will receive additional instructions for submitting quarterly reports.</t>
  </si>
  <si>
    <r>
      <t xml:space="preserve">(7) Amount Budgeted — </t>
    </r>
    <r>
      <rPr>
        <sz val="14"/>
        <color rgb="FF000000"/>
        <rFont val="Calibri"/>
        <family val="2"/>
        <scheme val="minor"/>
      </rPr>
      <t xml:space="preserve">Enter the final amount budgeted for each line item. This is the maximum amount that may be paid for this line-item with project funds. For salaries, write an amount budgeted after calculating FTE and percentage of effort for allowable expenses. For example, after FTE calculations, the salary for a position is $30,000. For that position, 50 percent of effort is administrative (not allowable) but 50 percent is allowable and will be paid with funds from this award. List the appropriate FTE amount under Item 5, 50% under Item 6, and $15,000 under Item 7.  Remember to list all job responsibilities for a position in the narrative under Item 4. This form will round to the nearest dollar. </t>
    </r>
  </si>
  <si>
    <t>School District Career Center</t>
  </si>
  <si>
    <t>Charter Technical Career Center</t>
  </si>
  <si>
    <t>Public High School</t>
  </si>
  <si>
    <t>Sheet protected but there is no password.</t>
  </si>
  <si>
    <t>Click "unprotect sheet" to edit.</t>
  </si>
  <si>
    <t>Is the cost of Related Technical Instruction (RTI) an allowable cost?</t>
  </si>
  <si>
    <t>Totals (auto-populated)</t>
  </si>
  <si>
    <r>
      <t xml:space="preserve">(4)   Account Title and Narrative
Provide the Account Title that applies to the object code listed and a detailed narrative that includes a description of each good or service budgeted and its purpose or use.  For example:  
Salaries — Describe the type(s) of position(s) requested </t>
    </r>
    <r>
      <rPr>
        <b/>
        <u/>
        <sz val="14"/>
        <color rgb="FF000000"/>
        <rFont val="Calibri"/>
        <family val="2"/>
        <scheme val="minor"/>
      </rPr>
      <t>and the major responsibilities/duties of each position(s)</t>
    </r>
    <r>
      <rPr>
        <b/>
        <sz val="14"/>
        <color indexed="8"/>
        <rFont val="Calibri"/>
        <family val="2"/>
        <scheme val="minor"/>
      </rPr>
      <t xml:space="preserve">. If some major responsibilities are not fundable (e.g., administrative), list those with the fundable responsibilities. Explain and base the budgeted amount on the fundable percentage of effort. Additional documentation to show percentage of effort (e.g., a timesheet showing hours for different categories of effort) may be requested. List position(s) rather than individual names. Please read the Summary and Checklist in this Workbook.
Other Personal Services — Describe the type of service(s), the purpose or use and an estimated number of hours for each type of position. OPS is defined as compensation paid to persons, including substitute teachers not under contract, who are employed to provide temporary services to the program.  
Professional/Technical Services — Describe the services rendered by personnel, other than agency personnel employees, who provide specialized skills and knowledge. 
Contractual Services and/or Inter-agency agreements — Describe the services to be rendered and the type of entity or agency (name, if available).  
Travel — Describe each type of travel to be supported with project funds, such as conference(s), local travel, in- or out-of-district and out-of-state. Out-of-state travel requires approval in advance. 
Materials and Supplies — Describe the type of item to be purchased and its purpose or use. 
Capital Outlay — Describe the type of item/equipment to be purchased and its purpose or use.
Indirect Cost — Not permitted.
Wrap-around services — Refer to the Budget Examples.
Note that FDOE does not fund sales taxes. If an entity is not tax exempt, it will be responsible for these.
Expenses must be allowable, reasonable, necessary and allocable. Briefly explain each expense and why it is necessary. Be clear with equipment expenses without being so specific that there are problems if availability of an exact item changes. For clarity, you may provide notes on the determination of cost. For example: "$40,000 full-time salary at 1.0 FTE and 50% of effort is administrative, 50% allowable equals $20,000 budgeted." Explain terms such as "student services" and "wrap-around services."
 </t>
    </r>
  </si>
  <si>
    <t>For positions, list major job duties and explain if the allowable percentage of effort is less than 100%.</t>
  </si>
  <si>
    <t>If rows are added, verify total dollar amount.</t>
  </si>
  <si>
    <t xml:space="preserve">Provide a concise, high-level overview of what you seek to accomplish with your program during the award year, July 1–June 30. </t>
  </si>
  <si>
    <t xml:space="preserve">    project. Item 7 is how much funding is being requested for this line-item from the award.</t>
  </si>
  <si>
    <t xml:space="preserve">Under Item 7, list the budgeted amount after the calculations for FTE and percentage allocated to this </t>
  </si>
  <si>
    <t>Quick Reference</t>
  </si>
  <si>
    <t>TAPS#</t>
  </si>
  <si>
    <t xml:space="preserve"> XXB019 (PCOG)</t>
  </si>
  <si>
    <t>XXB152 (PCOG-GYO)</t>
  </si>
  <si>
    <r>
      <t xml:space="preserve">How many registered apprentices/preapprentices
does your program anticipate </t>
    </r>
    <r>
      <rPr>
        <b/>
        <sz val="14"/>
        <color rgb="FF000000"/>
        <rFont val="Calibri"/>
        <family val="2"/>
      </rPr>
      <t>completing</t>
    </r>
    <r>
      <rPr>
        <sz val="14"/>
        <color rgb="FF000000"/>
        <rFont val="Calibri"/>
        <family val="2"/>
      </rPr>
      <t xml:space="preserve"> the program during the
</t>
    </r>
    <r>
      <rPr>
        <b/>
        <sz val="14"/>
        <color rgb="FF000000"/>
        <rFont val="Calibri"/>
        <family val="2"/>
      </rPr>
      <t>2028-29</t>
    </r>
    <r>
      <rPr>
        <sz val="14"/>
        <color rgb="FF000000"/>
        <rFont val="Calibri"/>
        <family val="2"/>
      </rPr>
      <t xml:space="preserve"> grant period from 
July 1 through June 30?
</t>
    </r>
    <r>
      <rPr>
        <b/>
        <i/>
        <sz val="14"/>
        <color rgb="FF000000"/>
        <rFont val="Calibri"/>
        <family val="2"/>
      </rPr>
      <t>INCLUDE THOSE REGISTERED BEFORE JULY 1, 2028</t>
    </r>
  </si>
  <si>
    <t>Process</t>
  </si>
  <si>
    <t>If a project is awarded, discuss potential project changes, including all line-item overages in the budget, with the PCOG Team.</t>
  </si>
  <si>
    <t>Cover Sheet</t>
  </si>
  <si>
    <t>Today's Date</t>
  </si>
  <si>
    <t>Funding Category</t>
  </si>
  <si>
    <t>Type</t>
  </si>
  <si>
    <t>Prompt</t>
  </si>
  <si>
    <t>Priority</t>
  </si>
  <si>
    <t xml:space="preserve">List the name, title, e-mail address and phone number for the primary point-of-contact. </t>
  </si>
  <si>
    <t>Please use 12-point font throughout this Excel Worksheet.</t>
  </si>
  <si>
    <t>Applicant Information</t>
  </si>
  <si>
    <t>Additional region(s) served by this Project Concept (if applicable, 1–9 and/or statewide)</t>
  </si>
  <si>
    <t>https://www.floridajobs.org/community-planning-and-development/office-of-rural-initiatives</t>
  </si>
  <si>
    <t>2025–26 Rural Areas of Opportunity (counties)</t>
  </si>
  <si>
    <t>Gulf</t>
  </si>
  <si>
    <t>Walton (north of Choctawhatchee Bay and the Intracoastal Waterway)</t>
  </si>
  <si>
    <t>Bay (north of Scotts Ferry Road and east of Highway 231 and north of Highway 388 west of Highway 231 and east of Highway 79)</t>
  </si>
  <si>
    <t>High Springs (Alachua)</t>
  </si>
  <si>
    <t>La Crosse (Alachua)</t>
  </si>
  <si>
    <t>West Park (Broward)</t>
  </si>
  <si>
    <t>Keystone Heights (Clay)</t>
  </si>
  <si>
    <t>https://flaheartland.com/about-us/economic-development-offices/</t>
  </si>
  <si>
    <t>Pahokee (Palm Beach)</t>
  </si>
  <si>
    <t>Immokalee (Collier)</t>
  </si>
  <si>
    <t>Belle Glade (Palm Beach)</t>
  </si>
  <si>
    <t>South Bay (Palm Beach)</t>
  </si>
  <si>
    <t>Baldwin (Duval)</t>
  </si>
  <si>
    <t>Century (Escambia)</t>
  </si>
  <si>
    <t>Fellsmere (Indian River)</t>
  </si>
  <si>
    <t>Astatula (Lake)</t>
  </si>
  <si>
    <t>Eustis (Lake)</t>
  </si>
  <si>
    <t>Tavares (Lake)</t>
  </si>
  <si>
    <t>Palmetto (Manatee)</t>
  </si>
  <si>
    <t>Belleview (Marion)</t>
  </si>
  <si>
    <t>Dunnellon (Marion)</t>
  </si>
  <si>
    <t>Indiantown (Martin)</t>
  </si>
  <si>
    <t>Florida City (Miami-Dade)</t>
  </si>
  <si>
    <t>West Miami (Miami-Dade)</t>
  </si>
  <si>
    <t>Mangonia Park (Palm Beach)</t>
  </si>
  <si>
    <t>Dade City (Pasco)</t>
  </si>
  <si>
    <t>Auburndale (Polk)</t>
  </si>
  <si>
    <t>Bartow (Polk)</t>
  </si>
  <si>
    <t>Eagle Lake (Polk)</t>
  </si>
  <si>
    <t>Fort Meade (Polk)</t>
  </si>
  <si>
    <t>Frostproof (Polk)</t>
  </si>
  <si>
    <t>Lake Hamilton (Polk)</t>
  </si>
  <si>
    <t>Lake Wales (Polk)</t>
  </si>
  <si>
    <t>Mulberry (Polk)</t>
  </si>
  <si>
    <t>Jay (Santa Rosa)</t>
  </si>
  <si>
    <t>Center Hill (Sumter)</t>
  </si>
  <si>
    <t>Coleman (Sumter)</t>
  </si>
  <si>
    <t>Webster (Sumter)</t>
  </si>
  <si>
    <t>Orange City (Volusia)</t>
  </si>
  <si>
    <t>Pierson (Volusia)</t>
  </si>
  <si>
    <t xml:space="preserve">     LEAs should expect a request for additional information, typically near the end of June. This may include students served and amount of funding used for these areas.</t>
  </si>
  <si>
    <t xml:space="preserve">     Rural counties are listed on the map of rural areas of opportunities (for the rural counties served column, do not specific municipalities) .</t>
  </si>
  <si>
    <t xml:space="preserve">      This site also includes a list of rural municipalities in nonrural counties. </t>
  </si>
  <si>
    <t xml:space="preserve">          https://www.floridajobs.org/community-planning-and-development/office-of-rural-initiatives </t>
  </si>
  <si>
    <t xml:space="preserve">     A drop-down reference list for each is also provided. In Bay, Okaloosa and Walton, part of the county is rural.</t>
  </si>
  <si>
    <t>You can see if a question has a drop-down menu by looking for the following icon next to that space.</t>
  </si>
  <si>
    <t>I</t>
  </si>
  <si>
    <t>Applicants selected for funding must have on file with FDOE a Risk Analysis Form, DOE 610 (school districts, state colleges, state universities, state agencies) or DOE 620 (other entities). Have you familiarized yourself with this form? Respond with Y/N.</t>
  </si>
  <si>
    <t>Briefly discuss how you determined the projected registrants and projected completers on the Registrant Table and Completer Table. In addition, you may discuss relevant enrollment information not provided elsewhere.</t>
  </si>
  <si>
    <t xml:space="preserve">     If awarded funding, you will have opportunity to explain any difference between the two in your final report </t>
  </si>
  <si>
    <t xml:space="preserve">     LEAs (school districts, state colleges) must meet state enrollment data reporting requirements. (State universities must also follow the appropriate enrollment data reporting requirements.) </t>
  </si>
  <si>
    <t>Florida Rural Areas, 10/25</t>
  </si>
  <si>
    <t>Three lists:</t>
  </si>
  <si>
    <t>Rural Areas of Opportunity (County and Community)</t>
  </si>
  <si>
    <t xml:space="preserve">Note that there are additional municipalities in non-rural counties </t>
  </si>
  <si>
    <t>List of all municipalities in rural counties</t>
  </si>
  <si>
    <t>Sources:</t>
  </si>
  <si>
    <t>Old 2024–25 List</t>
  </si>
  <si>
    <t>https://www.floridajobs.org/docs/default-source/office-of-rural-initiatives/rural-communities-fy-24-25-reference-list-by-county.pdf</t>
  </si>
  <si>
    <t>F Dept of Commerce (Footnotes illegible on image)</t>
  </si>
  <si>
    <t>Governor's Exec Order 25-141</t>
  </si>
  <si>
    <t>https://www.flgov.com/eog/sites/default/files/executive-orders/2025/EO%2025-141.pdf</t>
  </si>
  <si>
    <t>South Central RAO</t>
  </si>
  <si>
    <t>LIST 1, BY REGION. Rural Areas of Opportunity (County and Community)*</t>
  </si>
  <si>
    <t>LIST 1, ALPHABETICAL. Rural Areas of Opportunity (County and Community)</t>
  </si>
  <si>
    <t>Northwest</t>
  </si>
  <si>
    <t>North Central</t>
  </si>
  <si>
    <t>Okaloosa (between State Road 85 and US 90)**</t>
  </si>
  <si>
    <t>South Central</t>
  </si>
  <si>
    <t>** Language on the Florida Dept. of Commerce web site is phrased differently from the Executive Order</t>
  </si>
  <si>
    <t>Page 3 of Executive Order: "The area in Okaloosa County that is contiguous 3 with Walton County, within the area east of State Road 85 and north of Interstate 10 and all unincorporated areas therein, including the City of Laurel Hill and the unincorporated areas of Auburn, Deerland, and Svea."</t>
  </si>
  <si>
    <t>*Note that there are additional municipalities in non-rural counties (including Mangonia Park in Palm Beach) with a rural designation</t>
  </si>
  <si>
    <t>LIST 2. Municipalities in non-rural counties (bold communities in ROA, list 1)***</t>
  </si>
  <si>
    <t>LIST 3. All Municipalities in Rural Counties****</t>
  </si>
  <si>
    <t>County-&gt;</t>
  </si>
  <si>
    <t>Glen St. Mary</t>
  </si>
  <si>
    <t>Macclenny</t>
  </si>
  <si>
    <t>In ROA List-&gt;</t>
  </si>
  <si>
    <t>Brooker</t>
  </si>
  <si>
    <t>Hampton</t>
  </si>
  <si>
    <t>Lawtey</t>
  </si>
  <si>
    <t>Starke</t>
  </si>
  <si>
    <t>Altha</t>
  </si>
  <si>
    <t>Blountstown</t>
  </si>
  <si>
    <t>Fort White</t>
  </si>
  <si>
    <t>Lake City</t>
  </si>
  <si>
    <t>Arcadia</t>
  </si>
  <si>
    <t>Cross City</t>
  </si>
  <si>
    <t>Horseshoe Beach</t>
  </si>
  <si>
    <t>Apalachicola</t>
  </si>
  <si>
    <t>Carrabelle</t>
  </si>
  <si>
    <t>Chattahoochee</t>
  </si>
  <si>
    <t>Greensboro</t>
  </si>
  <si>
    <t>Gretna</t>
  </si>
  <si>
    <t>Havana</t>
  </si>
  <si>
    <t>Midway</t>
  </si>
  <si>
    <t>Quincy</t>
  </si>
  <si>
    <t>Bell</t>
  </si>
  <si>
    <t>Fanning Springs</t>
  </si>
  <si>
    <t>Trenton</t>
  </si>
  <si>
    <t>Moore Haven</t>
  </si>
  <si>
    <t>Port St. Joe</t>
  </si>
  <si>
    <t>***There are additional legacy designations in Loxahatchee Groves (expires 10/20/25).</t>
  </si>
  <si>
    <t>Wewahitchka</t>
  </si>
  <si>
    <t>Town of Century is Escambia County received the designation for 05/06/25–12/31/25.</t>
  </si>
  <si>
    <t>Jasper</t>
  </si>
  <si>
    <t>Jennings</t>
  </si>
  <si>
    <t>White Springs</t>
  </si>
  <si>
    <t>Bowling Green</t>
  </si>
  <si>
    <t>Wauchula</t>
  </si>
  <si>
    <t>Zolfo Springs</t>
  </si>
  <si>
    <t>Clewiston</t>
  </si>
  <si>
    <t>LaBelle</t>
  </si>
  <si>
    <t>Avon Park</t>
  </si>
  <si>
    <t>Lake Placid</t>
  </si>
  <si>
    <t>Sebring</t>
  </si>
  <si>
    <t>Bonifay</t>
  </si>
  <si>
    <t>Esto</t>
  </si>
  <si>
    <t>Noma</t>
  </si>
  <si>
    <t>Ponce de Leon</t>
  </si>
  <si>
    <t>Westville</t>
  </si>
  <si>
    <t>Alford</t>
  </si>
  <si>
    <t>Bascom</t>
  </si>
  <si>
    <t>Campbellton</t>
  </si>
  <si>
    <t>Cottondale</t>
  </si>
  <si>
    <t>Graceville</t>
  </si>
  <si>
    <t>Grand Ridge</t>
  </si>
  <si>
    <t>Greenwood</t>
  </si>
  <si>
    <t>Jacob City</t>
  </si>
  <si>
    <t>Malone</t>
  </si>
  <si>
    <t>Marianna</t>
  </si>
  <si>
    <t>Sneads</t>
  </si>
  <si>
    <t>Monticello</t>
  </si>
  <si>
    <t>Mayo</t>
  </si>
  <si>
    <t>Bronson</t>
  </si>
  <si>
    <t>Cedar Key</t>
  </si>
  <si>
    <t>Chiefland</t>
  </si>
  <si>
    <t>Inglis</t>
  </si>
  <si>
    <t>Otter Creek</t>
  </si>
  <si>
    <t>Williston</t>
  </si>
  <si>
    <t>Yankeetown</t>
  </si>
  <si>
    <t>Bristol</t>
  </si>
  <si>
    <t>Greenville</t>
  </si>
  <si>
    <t>Callahan</t>
  </si>
  <si>
    <t>Fernandina Beach</t>
  </si>
  <si>
    <t>Hilliard</t>
  </si>
  <si>
    <t>Crescent City</t>
  </si>
  <si>
    <t>Interlachen</t>
  </si>
  <si>
    <t>Palatka</t>
  </si>
  <si>
    <t>Pomona Park</t>
  </si>
  <si>
    <t>Welaka</t>
  </si>
  <si>
    <t>Branford</t>
  </si>
  <si>
    <t>Live Oak</t>
  </si>
  <si>
    <t>Perry</t>
  </si>
  <si>
    <t>Lake Butler</t>
  </si>
  <si>
    <t>Raiford</t>
  </si>
  <si>
    <t>Worthington Springs</t>
  </si>
  <si>
    <t>St. Marks</t>
  </si>
  <si>
    <t>Sopchoppy</t>
  </si>
  <si>
    <t>DeFuniak Springs</t>
  </si>
  <si>
    <t>Freeport</t>
  </si>
  <si>
    <t>Paxton</t>
  </si>
  <si>
    <t>Caryville</t>
  </si>
  <si>
    <t>Chipley</t>
  </si>
  <si>
    <t>Ebro</t>
  </si>
  <si>
    <t>Vernon</t>
  </si>
  <si>
    <t>Wausau</t>
  </si>
  <si>
    <t>****https://www.floridajobs.org/community-planning-and-development/office-of-rural-initiatives</t>
  </si>
  <si>
    <t xml:space="preserve">Minor typo on F Dept Commerce list. Notes Columbia County twice, once for Fort White and once for Lake City. </t>
  </si>
  <si>
    <t>JN, 10/28/25</t>
  </si>
  <si>
    <t>Current version of workbook: 2026–27. Rural areas may need an update before release.</t>
  </si>
  <si>
    <t xml:space="preserve"> Loxahatchee Groves and Century omitted. Currently set to expire 2025. This workbook is for 2026–27.</t>
  </si>
  <si>
    <t xml:space="preserve">     https://www.fldoe.org/pathwaysgrant/index.stml</t>
  </si>
  <si>
    <t>2025–26 Pending Registration</t>
  </si>
  <si>
    <t>2025–26 Registration</t>
  </si>
  <si>
    <t>2025–26 New Registration</t>
  </si>
  <si>
    <t>Program Registrant Table</t>
  </si>
  <si>
    <t>Projected All Registered 2026–27</t>
  </si>
  <si>
    <t>Projected All Registered 2027–28</t>
  </si>
  <si>
    <t xml:space="preserve">Projected Newly Registered 2027–28
</t>
  </si>
  <si>
    <t>Projected All Registered 2028–29</t>
  </si>
  <si>
    <t>Projected Newly Registered 2028–29</t>
  </si>
  <si>
    <t>Average projected registrants for July 1, 2026– June 30, 2029.
These cells are automatically populated.</t>
  </si>
  <si>
    <t>A funding opportunity webinar hosted by the PCOG Team provides additional guidance. Details are typically announced by memo and published on the PCOG web page:</t>
  </si>
  <si>
    <t>Average All Registered 2026–29</t>
  </si>
  <si>
    <t>Average Newly Registered 2026–29</t>
  </si>
  <si>
    <t>2025–26 Pending Cancellations</t>
  </si>
  <si>
    <r>
      <rPr>
        <b/>
        <sz val="14"/>
        <color theme="1"/>
        <rFont val="Calibri"/>
        <family val="2"/>
        <scheme val="minor"/>
      </rPr>
      <t>Projected numbers</t>
    </r>
    <r>
      <rPr>
        <sz val="14"/>
        <color theme="1"/>
        <rFont val="Calibri"/>
        <family val="2"/>
        <scheme val="minor"/>
      </rPr>
      <t xml:space="preserve">. Of those registered as of July 1, 2026, how many do you expect will no longer be registered in the program as of June 30, 2027 </t>
    </r>
    <r>
      <rPr>
        <b/>
        <sz val="14"/>
        <color theme="1"/>
        <rFont val="Calibri"/>
        <family val="2"/>
        <scheme val="minor"/>
      </rPr>
      <t>due to any reason, including completion, dropping, finding employment, etc.</t>
    </r>
    <r>
      <rPr>
        <sz val="14"/>
        <color theme="1"/>
        <rFont val="Calibri"/>
        <family val="2"/>
        <scheme val="minor"/>
      </rPr>
      <t>?</t>
    </r>
  </si>
  <si>
    <t>A good-faith registration effort is expected. Update registrations in a timely manner, including cancellations. Do not keep registrants who cannot reasonably considered active as "placeholders" to misrepresent the program.</t>
  </si>
  <si>
    <r>
      <t xml:space="preserve">How many registered apprentices/preapprentices
does your program anticipate </t>
    </r>
    <r>
      <rPr>
        <b/>
        <sz val="14"/>
        <color theme="1"/>
        <rFont val="Calibri"/>
        <family val="2"/>
        <scheme val="minor"/>
      </rPr>
      <t>completing</t>
    </r>
    <r>
      <rPr>
        <sz val="14"/>
        <color theme="1"/>
        <rFont val="Calibri"/>
        <family val="2"/>
        <scheme val="minor"/>
      </rPr>
      <t xml:space="preserve"> the program during 
the
</t>
    </r>
    <r>
      <rPr>
        <b/>
        <sz val="14"/>
        <color theme="1"/>
        <rFont val="Calibri"/>
        <family val="2"/>
        <scheme val="minor"/>
      </rPr>
      <t xml:space="preserve">2026–27 </t>
    </r>
    <r>
      <rPr>
        <sz val="14"/>
        <color theme="1"/>
        <rFont val="Calibri"/>
        <family val="2"/>
        <scheme val="minor"/>
      </rPr>
      <t xml:space="preserve">grant period from 
July 1 through June 30?
</t>
    </r>
    <r>
      <rPr>
        <b/>
        <i/>
        <sz val="14"/>
        <color theme="1"/>
        <rFont val="Calibri"/>
        <family val="2"/>
        <scheme val="minor"/>
      </rPr>
      <t xml:space="preserve">INCLUDE THOSE REGISTERED BEFORE JULY 1, 2026 </t>
    </r>
    <r>
      <rPr>
        <sz val="14"/>
        <color theme="1"/>
        <rFont val="Calibri"/>
        <family val="2"/>
        <scheme val="minor"/>
      </rPr>
      <t xml:space="preserve">
</t>
    </r>
  </si>
  <si>
    <r>
      <t xml:space="preserve">How many registered apprentices/preapprentices
does your program anticipate </t>
    </r>
    <r>
      <rPr>
        <b/>
        <sz val="14"/>
        <color rgb="FF000000"/>
        <rFont val="Calibri"/>
        <family val="2"/>
      </rPr>
      <t>completing</t>
    </r>
    <r>
      <rPr>
        <sz val="14"/>
        <color rgb="FF000000"/>
        <rFont val="Calibri"/>
        <family val="2"/>
      </rPr>
      <t xml:space="preserve"> the program during the
</t>
    </r>
    <r>
      <rPr>
        <b/>
        <sz val="14"/>
        <color rgb="FF000000"/>
        <rFont val="Calibri"/>
        <family val="2"/>
      </rPr>
      <t xml:space="preserve">2027–28 </t>
    </r>
    <r>
      <rPr>
        <sz val="14"/>
        <color rgb="FF000000"/>
        <rFont val="Calibri"/>
        <family val="2"/>
      </rPr>
      <t xml:space="preserve">grant period from 
July 1 through June 30?
</t>
    </r>
    <r>
      <rPr>
        <b/>
        <sz val="14"/>
        <color rgb="FF000000"/>
        <rFont val="Calibri"/>
        <family val="2"/>
      </rPr>
      <t xml:space="preserve">
</t>
    </r>
    <r>
      <rPr>
        <b/>
        <i/>
        <sz val="14"/>
        <color rgb="FF000000"/>
        <rFont val="Calibri"/>
        <family val="2"/>
      </rPr>
      <t>INCLUDE THOSE REGISTERED BEFORE JULY 1, 2027</t>
    </r>
    <r>
      <rPr>
        <sz val="14"/>
        <color rgb="FF000000"/>
        <rFont val="Calibri"/>
        <family val="2"/>
      </rPr>
      <t xml:space="preserve"> </t>
    </r>
  </si>
  <si>
    <t>Totals</t>
  </si>
  <si>
    <t>Total projected completers (automatically calculated).</t>
  </si>
  <si>
    <t>Projected average number of completers annually (automatically calculated).</t>
  </si>
  <si>
    <t>Use the object codes as required in the awardee's expenditure chart of accounts.</t>
  </si>
  <si>
    <r>
      <t xml:space="preserve">Provide detailed descriptions/specifications of all equipment items to be purchased that have a projected unit value of $5,000 (state’s threshold) or more with a useful life of one year or more. Costs bundled or directly related to a piece of equipment, such as shipping or non-construction installation, may be listed on the same line as a piece of equipment. Provide details in the description. For example, a $150,000 semi-truck with a $1,000 shipping cost may be listed as $151,000. This item </t>
    </r>
    <r>
      <rPr>
        <b/>
        <sz val="12"/>
        <color rgb="FF000000"/>
        <rFont val="Calibri"/>
        <family val="2"/>
      </rPr>
      <t>must be listed the same way on the DOE101S</t>
    </r>
    <r>
      <rPr>
        <sz val="12"/>
        <color rgb="FF000000"/>
        <rFont val="Calibri"/>
        <family val="2"/>
      </rPr>
      <t xml:space="preserve">. Distinct items of equipment with a per-unit projected value below $5,000 should be listed on the DOE101S. 
</t>
    </r>
    <r>
      <rPr>
        <b/>
        <sz val="12"/>
        <color rgb="FF000000"/>
        <rFont val="Calibri"/>
        <family val="2"/>
      </rPr>
      <t>Important note</t>
    </r>
    <r>
      <rPr>
        <sz val="12"/>
        <color rgb="FF000000"/>
        <rFont val="Calibri"/>
        <family val="2"/>
      </rPr>
      <t xml:space="preserve">: </t>
    </r>
    <r>
      <rPr>
        <b/>
        <sz val="12"/>
        <color rgb="FF000000"/>
        <rFont val="Calibri"/>
        <family val="2"/>
      </rPr>
      <t>If the awardee has a threshold of less than $5,000, the lower amount is the guiding threshold.</t>
    </r>
  </si>
  <si>
    <r>
      <t xml:space="preserve">Provide the projected cost for each item. Bundled or items otherwise directly related to a piece of equipment, such as non-construction installation (no building modifications), are generally included on the same line as the equipment. These should be listed in the description. In general, items of equipment not directly related to a functional unit of equipment worth $5,000 or more are not be listed on the Projected Equipment Form, but rather only on the DOE101S. 
</t>
    </r>
    <r>
      <rPr>
        <b/>
        <sz val="12"/>
        <rFont val="Calibri"/>
        <family val="2"/>
        <scheme val="minor"/>
      </rPr>
      <t>Important note: If the awardee has a threshold of less than $5,000, the lower amount is the guiding threshold. This form will round to the nearest dollar.</t>
    </r>
  </si>
  <si>
    <t>Awardees are accountable for all equipment purchased using project funds.</t>
  </si>
  <si>
    <t>B)  FDOE-Assigned Project Number:</t>
  </si>
  <si>
    <t xml:space="preserve">With attention to the projected number of registrants, discuss the need and justification for the amount requested. </t>
  </si>
  <si>
    <t>Note that, if selected, the applicant will need to complete an Award Assurances Form. Among other items, it includes the following text: "The awardee shall not use grant funds for prohibited expenditures as outlined in section (6) of Rule 6A-20.046: Prohibitions Related to Use of Grant Funds. In accordance with Section 1004.06, F.S., grant recipients, and sub contractors/recipients may not expend any funding awarded under this program to: (a) Advocate for diversity, equity, and inclusion (DEI), or promote or engage in political or social activism as defined in Rule 6A-14.0718, F.A.C.; (b) Purchase membership in, or goods or services from, any organization that discriminates based on race, color, national origin, sex, disability, or religion; or (c) Promote differential or preferential treatment of individuals or companies on the basis of such classification." Please acknowledge that you have read this statement by indicating "yes" below.</t>
  </si>
  <si>
    <t>Reviewer Rating</t>
  </si>
  <si>
    <t>Notes</t>
  </si>
  <si>
    <t>Applicant Name</t>
  </si>
  <si>
    <t>Applicant Type</t>
  </si>
  <si>
    <t>New, Operating or Expansion</t>
  </si>
  <si>
    <t>Apprenticeship or Preapprenticeship</t>
  </si>
  <si>
    <t>Priority Rank</t>
  </si>
  <si>
    <t>Applicant Indicated Shared Resources? (General Information #15)</t>
  </si>
  <si>
    <t xml:space="preserve">Shared Resources Comments </t>
  </si>
  <si>
    <t>Primary Region Served</t>
  </si>
  <si>
    <t>Other Regions</t>
  </si>
  <si>
    <t>Registered Program Number and Name</t>
  </si>
  <si>
    <t>Unallowable costs and other budget notes</t>
  </si>
  <si>
    <t>Deliverables notes</t>
  </si>
  <si>
    <t>Required Documents Submitted?</t>
  </si>
  <si>
    <t>If "Y" to the previous column, please explain.</t>
  </si>
  <si>
    <t>Other comments</t>
  </si>
  <si>
    <t>Table 5. Do you anticipate serving rural counties or rural communities in nonrural counties?</t>
  </si>
  <si>
    <t>Florida Registered?</t>
  </si>
  <si>
    <t>Eligble Award Amount</t>
  </si>
  <si>
    <t>Non-FL App/Preapp</t>
  </si>
  <si>
    <t>LEA fiscal relationship notes</t>
  </si>
  <si>
    <t>Projected Registrants</t>
  </si>
  <si>
    <t>1) Applicant Information</t>
  </si>
  <si>
    <t>2) Program Summary</t>
  </si>
  <si>
    <t>3) General Information</t>
  </si>
  <si>
    <t>4) Fiscal information</t>
  </si>
  <si>
    <t xml:space="preserve">7) Registration table </t>
  </si>
  <si>
    <t>10) Projected equipment form (check box on form if N/A)</t>
  </si>
  <si>
    <t>12) Chart of accounts (if a non-public entity)</t>
  </si>
  <si>
    <t>Subcontract Agreements</t>
  </si>
  <si>
    <t>13) Sample subcontract agreements (if applicable, do not need to be signed at this stage)</t>
  </si>
  <si>
    <t xml:space="preserve">If there are any plans to use PCOG funds to pay a subcontractor, include a sample of the agreement. It does not need to be signed at this stage. This is for work not already covered by the letters of attestation/support. 
</t>
  </si>
  <si>
    <t>Comments. Complete if any additional, relevant information will clarify data reporting.</t>
  </si>
  <si>
    <t>Write "N/A" if not applicable. Is there any additional information or clarification you would like to provide?</t>
  </si>
  <si>
    <t>How can I avoid common errors that delay processing?</t>
  </si>
  <si>
    <t>Informational tabs in this workbook are color-coded green. Tabs with forms are color-coded blue. To be considered "complete," finish and submit this excel workbook and applicable supplementary documents by the deadline.</t>
  </si>
  <si>
    <t>Reference Material</t>
  </si>
  <si>
    <t xml:space="preserve">https://www.fldoe.org/academics/career-adult-edu/apprenticeship-programs/ </t>
  </si>
  <si>
    <t xml:space="preserve">https://www.fldoe.org/pathwaysgrant/index.stml </t>
  </si>
  <si>
    <t xml:space="preserve">https://attendee.gotowebinar.com/register/5962963167155262555 </t>
  </si>
  <si>
    <t>https://www.fldoe.org/academics/career-adult-edu/research-evaluation/</t>
  </si>
  <si>
    <t xml:space="preserve">The FDOE Apprenticeship page. Provides contact information for ATRs. Includes a general description ("What is registered apprenticeship?") and a form with apprenticeship standards. </t>
  </si>
  <si>
    <t>Additional Considerations</t>
  </si>
  <si>
    <t>Additional budget comments</t>
  </si>
  <si>
    <t>Auto-populated</t>
  </si>
  <si>
    <t>Manually populated</t>
  </si>
  <si>
    <t>Budget</t>
  </si>
  <si>
    <t>Disqualified? Notes.</t>
  </si>
  <si>
    <t>Submission on time?</t>
  </si>
  <si>
    <t>Deliverables</t>
  </si>
  <si>
    <t>Registrants</t>
  </si>
  <si>
    <t>Other  notes</t>
  </si>
  <si>
    <t>Identification</t>
  </si>
  <si>
    <t>Program Number (if any)</t>
  </si>
  <si>
    <t>Previous year registrations</t>
  </si>
  <si>
    <t>State travel guidelines.</t>
  </si>
  <si>
    <t>https://www.myfloridacfo.com/division/aa/manuals</t>
  </si>
  <si>
    <t>Florida Accountability Contract Tracking System (FACTS). If selected for an award, check status of payments here.</t>
  </si>
  <si>
    <t>https://facts.fldfs.com/Search/ContractSearch.aspx</t>
  </si>
  <si>
    <t>The budget approved with the project award notification is retroactive to July 1. Amendments are not retroactive. They are effective after discussion with PCOG@fldoe.org and the amendment has been received, in substantially approvable form, by the Office of Grants Management (OGM) through ShareFile.</t>
  </si>
  <si>
    <t xml:space="preserve">The PCOG page. This has grant information and webinar slides from funding opportunity webinars. It includes a copy of the Project Application and Amendment Procedures for Federal and State Programs (Green Book), accounting manuals and other materials. </t>
  </si>
  <si>
    <t>Adding capacity</t>
  </si>
  <si>
    <t>Adding occupation(s)</t>
  </si>
  <si>
    <t>Adding employer partner(s)</t>
  </si>
  <si>
    <t>Fiscal</t>
  </si>
  <si>
    <t>If a program is selected for funding and invited to submit a request for application (RFA), the RFA will go through a multi-stage review process. After a project award notification has been issued, discuss potential project changes, including for budgets, capitalized equipment and deliverables, with the PCOG Team.  Amendments may or may not be required to authorize certain changes. Even if experienced with grants, it is important to discuss with the PCOG Team to comply with PCOG requirements.</t>
  </si>
  <si>
    <t xml:space="preserve">Research and Evaluation Team contact information for questions about LEA state reporting. </t>
  </si>
  <si>
    <r>
      <t xml:space="preserve">The standard project term (award year) is from </t>
    </r>
    <r>
      <rPr>
        <b/>
        <sz val="12"/>
        <color theme="1"/>
        <rFont val="Calibri"/>
        <family val="2"/>
        <scheme val="minor"/>
      </rPr>
      <t>July 1 to June 30</t>
    </r>
    <r>
      <rPr>
        <sz val="12"/>
        <color theme="1"/>
        <rFont val="Calibri"/>
        <family val="2"/>
        <scheme val="minor"/>
      </rPr>
      <t>. Although there is an Extensions Request Form in the general forms workbook on the PCOG page (due April 30), extensions are not guaranteed.</t>
    </r>
  </si>
  <si>
    <t>9) DOE101S proposed budget (do not forget this form)</t>
  </si>
  <si>
    <r>
      <rPr>
        <b/>
        <sz val="12"/>
        <rFont val="Calibri"/>
        <family val="2"/>
        <scheme val="minor"/>
      </rPr>
      <t>FDOE</t>
    </r>
    <r>
      <rPr>
        <sz val="12"/>
        <rFont val="Calibri"/>
        <family val="2"/>
        <scheme val="minor"/>
      </rPr>
      <t>. Florida Department of Education.</t>
    </r>
  </si>
  <si>
    <r>
      <rPr>
        <b/>
        <sz val="12"/>
        <rFont val="Calibri"/>
        <family val="2"/>
        <scheme val="minor"/>
      </rPr>
      <t>LEA</t>
    </r>
    <r>
      <rPr>
        <sz val="12"/>
        <rFont val="Calibri"/>
        <family val="2"/>
        <scheme val="minor"/>
      </rPr>
      <t xml:space="preserve">. Local Education Agency. For PCOG, this includes school districts and state colleges. LEAs typically serve as the fiscal and data-reporting agents for high schools and technical colleges/charter career technical centers. </t>
    </r>
  </si>
  <si>
    <r>
      <rPr>
        <b/>
        <sz val="12"/>
        <rFont val="Calibri"/>
        <family val="2"/>
        <scheme val="minor"/>
      </rPr>
      <t>OGM</t>
    </r>
    <r>
      <rPr>
        <sz val="12"/>
        <rFont val="Calibri"/>
        <family val="2"/>
        <scheme val="minor"/>
      </rPr>
      <t>. FDOE's Office of Grants Management. The PCOG Team works with several other teams, including Apprenticeship, Teacher Apprenticeship, OGM, and more.</t>
    </r>
  </si>
  <si>
    <t>Hidden Tab. For use during review.</t>
  </si>
  <si>
    <t xml:space="preserve">It is understood that some registrants may exit the program before the project's end due to various reasons, including for successful outcomes (e.g., complete, found employment, dropped, transferred, etc.). </t>
  </si>
  <si>
    <r>
      <t>The name of the entity applying is correct (</t>
    </r>
    <r>
      <rPr>
        <b/>
        <sz val="12"/>
        <color theme="1"/>
        <rFont val="Calibri"/>
        <family val="2"/>
        <scheme val="minor"/>
      </rPr>
      <t>Applicant Information</t>
    </r>
    <r>
      <rPr>
        <sz val="12"/>
        <color theme="1"/>
        <rFont val="Calibri"/>
        <family val="2"/>
        <scheme val="minor"/>
      </rPr>
      <t>). Removed unallowable costs from the budget. Double-checked amount requested (</t>
    </r>
    <r>
      <rPr>
        <b/>
        <sz val="12"/>
        <color theme="1"/>
        <rFont val="Calibri"/>
        <family val="2"/>
        <scheme val="minor"/>
      </rPr>
      <t>Applicant Information</t>
    </r>
    <r>
      <rPr>
        <sz val="12"/>
        <color theme="1"/>
        <rFont val="Calibri"/>
        <family val="2"/>
        <scheme val="minor"/>
      </rPr>
      <t>). It matches the budget form (</t>
    </r>
    <r>
      <rPr>
        <b/>
        <sz val="12"/>
        <color theme="1"/>
        <rFont val="Calibri"/>
        <family val="2"/>
        <scheme val="minor"/>
      </rPr>
      <t>DOE 101S</t>
    </r>
    <r>
      <rPr>
        <sz val="12"/>
        <color theme="1"/>
        <rFont val="Calibri"/>
        <family val="2"/>
        <scheme val="minor"/>
      </rPr>
      <t>). The number of projected Florida registrants is correct (</t>
    </r>
    <r>
      <rPr>
        <b/>
        <sz val="12"/>
        <color theme="1"/>
        <rFont val="Calibri"/>
        <family val="2"/>
        <scheme val="minor"/>
      </rPr>
      <t>Registrants Table</t>
    </r>
    <r>
      <rPr>
        <sz val="12"/>
        <color theme="1"/>
        <rFont val="Calibri"/>
        <family val="2"/>
        <scheme val="minor"/>
      </rPr>
      <t>). The cost-per-registrant calculation is correct (</t>
    </r>
    <r>
      <rPr>
        <b/>
        <sz val="12"/>
        <color theme="1"/>
        <rFont val="Calibri"/>
        <family val="2"/>
        <scheme val="minor"/>
      </rPr>
      <t>Fiscal Information</t>
    </r>
    <r>
      <rPr>
        <sz val="12"/>
        <color theme="1"/>
        <rFont val="Calibri"/>
        <family val="2"/>
        <scheme val="minor"/>
      </rPr>
      <t>).   Any capitalized equipment information is copied from the budget to the Projected Equipment Form.</t>
    </r>
  </si>
  <si>
    <t xml:space="preserve">     It is important that LEA and non-LEA partners communicate so that LEA numbers reported to state systems correspond to PCOG-reported numbers.</t>
  </si>
  <si>
    <t>Projected Cancellations 2026–27</t>
  </si>
  <si>
    <t>Governor Ron DeSantis
Commissioner of Education Anastasios Kamoutsas</t>
  </si>
  <si>
    <t>Please complete the tables below.</t>
  </si>
  <si>
    <t>PCOG 11/06/25</t>
  </si>
  <si>
    <t xml:space="preserve"> Updates for 2026–27</t>
  </si>
  <si>
    <t>Vehicles are for instructional purposes only, not general or indirect use. Awardees may be required to submit a vehicle purchase form for allowable vehicles. When listing equipment on the DOE 101S and Projected Equipment Purchases Form, be clear in what you intend to purchase, but remember that the availability of very specific brand-items may vary. Unmanned Aerial Vehicles (UAVs) necessary for instructional purposes must comply with all applicable laws.</t>
  </si>
  <si>
    <t>Below is a list of items or services that are generally not allowed or authorized as expenditures. This is not a comprehensive list of unallowable items. Awardees are expected to consult the FDOE program office with questions regarding allowable costs.</t>
  </si>
  <si>
    <t>Indicate on out-of-state travel that travel will be approved in advance by FDOE. Indicate for all travel that it will be reimbursed at the state rates. For all software licenses, write that expenses will be pro-rated to the project end date. Avoid unallowable costs, such as administrative responsibilities, direct payments to students and building modifications. Provide a list of job duties for positions. If any responsibilities are not fundable, indicate the fundable percentage of effort. Avoid using employee names on the budget (if the person changed, it would require edits). That said, if selected for an award, you are welcome to provide explanations with quarterly reports to help the Comptroller link documents to particular positions. Provide any necessary supplementary documents. Make sure that the deliverable table for new and expansion awards is complete.</t>
  </si>
  <si>
    <t xml:space="preserve">Instructional materials, instructional equipment, instructional personnel, curriculum development, non-administrative supplies and consumables, industry certification examinations, recruitment and orientation activities, basic literacy/skills assessments and personnel associated with student services (not administrative). </t>
  </si>
  <si>
    <t>Apprenticeship and journeyworker wages are not allowable.</t>
  </si>
  <si>
    <t xml:space="preserve">In the budget form, avoid indirect and administrative costs, tuition and fees and building modifications, among other unallowable costs. Provide a list of responsibilities for each position. For any positions with non-fundable responsibilities, indicate the percentage of effort funded by PCOG. </t>
  </si>
  <si>
    <t>Common Abbreviations and Definitions</t>
  </si>
  <si>
    <t>If applicable, what is the completion rate for your most recent cohort? If not yet applicable, type "N/A." (Your Apprenticeship Training Representative can help you find this information.)</t>
  </si>
  <si>
    <t>Applicant is aware that funding is not guaranteed. If selected for funding and invited to submit a Request for Application (RFA), the RFA will provide additional instructions about My Florida Market Place, the W-9 and Sunbiz. FDOE will require that a risk analysis form and assurances be on file. These will be the applicant's responsibility. Additionally, if selected for funding, plan to attend a quarterly reporting webinar. An e-mailed memo will announce details. Awardees may be notified of additional data reporting training.</t>
  </si>
  <si>
    <r>
      <t xml:space="preserve">All project concepts undergo a multi-stage review process. Submission of a project concept does not guarantee an award. Funding is at the discretion of FDOE leadership. Budgets may be subject to revision — expenses must be allowable, allocable, reasonable, and necessary.  Those selected for funding will receive an invitation to submit an Request for Application (RFA) for a project that begins </t>
    </r>
    <r>
      <rPr>
        <b/>
        <sz val="12"/>
        <color theme="1"/>
        <rFont val="Calibri"/>
        <family val="2"/>
        <scheme val="minor"/>
      </rPr>
      <t>July 1</t>
    </r>
    <r>
      <rPr>
        <sz val="12"/>
        <color theme="1"/>
        <rFont val="Calibri"/>
        <family val="2"/>
        <scheme val="minor"/>
      </rPr>
      <t xml:space="preserve"> and ends </t>
    </r>
    <r>
      <rPr>
        <b/>
        <sz val="12"/>
        <color theme="1"/>
        <rFont val="Calibri"/>
        <family val="2"/>
        <scheme val="minor"/>
      </rPr>
      <t>June 30</t>
    </r>
    <r>
      <rPr>
        <sz val="12"/>
        <color theme="1"/>
        <rFont val="Calibri"/>
        <family val="2"/>
        <scheme val="minor"/>
      </rPr>
      <t>. Everyone who submits a project concept will receive notification of whether it was selected for funding. Those awarded will submit quarterly reports, including a final report. Local Education Agencies (LEAs) will have additional state data reporting requirements. If awarded and later selected for monitoring, awardees will verify information, for example, about enrollments and registrations as well as for expenses.</t>
    </r>
  </si>
  <si>
    <t>If selected for funding, awardees will need to have a current Risk Analysis Form, DOE 610 or DOE 620, on file with FDOE. It is NOT required for the project concept, but in case they are selected, applicants should familiarize themselves with the form to reduce delays. It is available at this address:</t>
  </si>
  <si>
    <t>Limit responses to 4000 characters. Please ensure that text is readable (not cut off from view).</t>
  </si>
  <si>
    <t>Primary region served? Use the drop-down menu and refer to the regional map on the "PCOG Instructions" tab of this workbook.</t>
  </si>
  <si>
    <t>Primary county served. Use the drop-down menu</t>
  </si>
  <si>
    <t>Additional counties served</t>
  </si>
  <si>
    <t>Drop-down reference: Rural counties</t>
  </si>
  <si>
    <t>Drop-down reference: Rural communities in nonrural counties</t>
  </si>
  <si>
    <t>If awarded, anticipated percentage of award that will serve rural areas (approximate)</t>
  </si>
  <si>
    <t xml:space="preserve">Rural communities in nonrural counties served? List all that apply. </t>
  </si>
  <si>
    <t>Rural counties served? List all that apply.</t>
  </si>
  <si>
    <t>Projected Newly Registered 2026–27</t>
  </si>
  <si>
    <r>
      <rPr>
        <sz val="14"/>
        <color theme="1"/>
        <rFont val="Calibri"/>
        <family val="2"/>
        <scheme val="minor"/>
      </rPr>
      <t xml:space="preserve">PCOG only recognizes registered Florida apprentices/preapprentices. </t>
    </r>
    <r>
      <rPr>
        <b/>
        <sz val="14"/>
        <color theme="1"/>
        <rFont val="Calibri"/>
        <family val="2"/>
        <scheme val="minor"/>
      </rPr>
      <t>If you have any apprentices/preapprentices not included in the numbers above, please explain. These could include, for example, out-of-state apprentices, apprentices/preapprentices in the program but not yet registered, those out of the program but not yet cancelled, etc.</t>
    </r>
    <r>
      <rPr>
        <sz val="14"/>
        <color theme="1"/>
        <rFont val="Calibri"/>
        <family val="2"/>
        <scheme val="minor"/>
      </rPr>
      <t xml:space="preserve">  During monitoring and compliance review, it is important that the PCOG Team be aware of any variations with reported numbers.</t>
    </r>
  </si>
  <si>
    <t>PCOG Format, Updated April 2025</t>
  </si>
  <si>
    <t>DOE 101S Instructions</t>
  </si>
  <si>
    <t>The PCOG budget forms are an update of the February 2022 general template.</t>
  </si>
  <si>
    <r>
      <t xml:space="preserve">The performance period for the PCOG grant is </t>
    </r>
    <r>
      <rPr>
        <sz val="12"/>
        <color rgb="FFC00000"/>
        <rFont val="Calibri"/>
        <family val="2"/>
        <scheme val="minor"/>
      </rPr>
      <t>July 1, 2026–June 30, 2027</t>
    </r>
    <r>
      <rPr>
        <sz val="12"/>
        <color theme="1"/>
        <rFont val="Calibri"/>
        <family val="2"/>
        <scheme val="minor"/>
      </rPr>
      <t xml:space="preserve">. All programs should plan to operate within this timeframe as an extension is not guaranteed. Awards will be retroactive to </t>
    </r>
    <r>
      <rPr>
        <b/>
        <sz val="12"/>
        <color rgb="FFC00000"/>
        <rFont val="Calibri"/>
        <family val="2"/>
        <scheme val="minor"/>
      </rPr>
      <t>July 1, 2026</t>
    </r>
    <r>
      <rPr>
        <sz val="12"/>
        <color theme="1"/>
        <rFont val="Calibri"/>
        <family val="2"/>
        <scheme val="minor"/>
      </rPr>
      <t>.</t>
    </r>
  </si>
  <si>
    <t>TAPS# 27B152</t>
  </si>
  <si>
    <t xml:space="preserve">Submit a minimum of one letter of support or attestation with your Excel Workbook. </t>
  </si>
  <si>
    <t>Anticipated Graduates/Completers by Certificate Subject</t>
  </si>
  <si>
    <t>Certificate Subjects —
List each certificate subject that your program will prepare teachers apprentices for that will be offered using this funding opportunity. For example: Mathematics (grades 6–12), Elementary Education (grades K–6).</t>
  </si>
  <si>
    <t xml:space="preserve"> PCOG-GYO Registrant Table Form</t>
  </si>
  <si>
    <t>Certificate Subjects</t>
  </si>
  <si>
    <t>Certificate Subjects —
List each certificate subject that your program will prepare teachers apprentices for that will be offered using this funding opportunity. For example: Mathematics (grades 6-12), Elementary Education (grades K-6) .
Note that awardees provide information to the PCOG Team and to RAPIDS. Public agency data reporting requirements may apply. If selected, awardees will need to provide enrollment data to FDOE Monitoring and Compliance. 
Contact your FDOE Apprenticeship and Training Representative if you need assistance with apprenticeship registration and related information.</t>
  </si>
  <si>
    <t>Project Performance Accountability: Program Proposal Deliverables</t>
  </si>
  <si>
    <r>
      <t xml:space="preserve">Criteria—A Total of 5 Deliverables for new and expanding programs
</t>
    </r>
    <r>
      <rPr>
        <i/>
        <sz val="14"/>
        <rFont val="Calibri"/>
        <family val="2"/>
        <scheme val="minor"/>
      </rPr>
      <t>The program deliverables are aligned with the purposes/priorities of this funding opportunity.
The objectives are measurable, qualitative, challenging, yet achievable, and support the associated deliverables.
The milestones and timeframes are specific and realistic in order to achieve the program goal.
The specific role, activities and expected contributions of each of the partners should be included whenever possible to show the strength of support to the program.
Write all deliverables to be achieved within the grant period. Do not include goals and outcomes beyond the last date of the grant period.</t>
    </r>
  </si>
  <si>
    <t>Questions include factors such as whether apprentices are new to the program, are registered, are no longer registered or are projected to register.</t>
  </si>
  <si>
    <t>For XXB152 (teacher apprenticeship awards), contact the Teacher Apprenticeship Office, TeacherApprenticeship@fldoe.org, and/or the teacher apprenticeship ATR for assistance with registrations and related information.</t>
  </si>
  <si>
    <t>PCOG focuses on registered apprentices. It is possible for participants to have started a program but not yet be registered before the end of the project.</t>
  </si>
  <si>
    <r>
      <rPr>
        <b/>
        <sz val="14"/>
        <color theme="1"/>
        <rFont val="Calibri"/>
        <family val="2"/>
        <scheme val="minor"/>
      </rPr>
      <t xml:space="preserve"> Historical numbers.</t>
    </r>
    <r>
      <rPr>
        <sz val="14"/>
        <color theme="1"/>
        <rFont val="Calibri"/>
        <family val="2"/>
        <scheme val="minor"/>
      </rPr>
      <t xml:space="preserve"> Type "N/A" if not applicable. How many apprentices do you expect to have been classified as "</t>
    </r>
    <r>
      <rPr>
        <b/>
        <sz val="14"/>
        <color theme="1"/>
        <rFont val="Calibri"/>
        <family val="2"/>
        <scheme val="minor"/>
      </rPr>
      <t>registered</t>
    </r>
    <r>
      <rPr>
        <sz val="14"/>
        <color theme="1"/>
        <rFont val="Calibri"/>
        <family val="2"/>
        <scheme val="minor"/>
      </rPr>
      <t>" at any point from</t>
    </r>
    <r>
      <rPr>
        <b/>
        <sz val="14"/>
        <color theme="1"/>
        <rFont val="Calibri"/>
        <family val="2"/>
        <scheme val="minor"/>
      </rPr>
      <t xml:space="preserve"> July 1, 2025 through June 30, 2026</t>
    </r>
    <r>
      <rPr>
        <sz val="14"/>
        <color theme="1"/>
        <rFont val="Calibri"/>
        <family val="2"/>
        <scheme val="minor"/>
      </rPr>
      <t xml:space="preserve">? 
Include those who registered before July 1, 2025 and remained in the program. If not yet applicable, type "N/A."
</t>
    </r>
  </si>
  <si>
    <r>
      <rPr>
        <b/>
        <sz val="14"/>
        <color theme="1"/>
        <rFont val="Calibri"/>
        <family val="2"/>
        <scheme val="minor"/>
      </rPr>
      <t>Numbers as of today (use the date on the Applicant Information form, prompt 1).</t>
    </r>
    <r>
      <rPr>
        <sz val="14"/>
        <color theme="1"/>
        <rFont val="Calibri"/>
        <family val="2"/>
        <scheme val="minor"/>
      </rPr>
      <t xml:space="preserve"> 
How many registered apprentice are in your program?
How many registered apprentices still need to cancel for any reason (e.g., completed, dropped)?
How many have started your program but have not completed registration?
Example responses: 
"N/A" 
"45 registered, will drop 2, will add 5"  
"45 registered, will drop 0, will add 0"</t>
    </r>
  </si>
  <si>
    <r>
      <t xml:space="preserve">Historical numbers. </t>
    </r>
    <r>
      <rPr>
        <sz val="14"/>
        <color theme="1"/>
        <rFont val="Calibri"/>
        <family val="2"/>
        <scheme val="minor"/>
      </rPr>
      <t>Type N/A if not applicable. For 2025–26, did any apprentices start the program but not register (participant ID assigned) until after June 30, 2026? If so, indicate the number.</t>
    </r>
  </si>
  <si>
    <r>
      <rPr>
        <b/>
        <sz val="14"/>
        <color theme="1"/>
        <rFont val="Calibri"/>
        <family val="2"/>
        <scheme val="minor"/>
      </rPr>
      <t>Historical numbers</t>
    </r>
    <r>
      <rPr>
        <sz val="14"/>
        <color theme="1"/>
        <rFont val="Calibri"/>
        <family val="2"/>
        <scheme val="minor"/>
      </rPr>
      <t xml:space="preserve">. Type N/A if not applicable. For 2025–26, did any apprentices stop the program but not complete cancellation  by June 30, 2026? If so, indicate the number.
Include cancellations </t>
    </r>
    <r>
      <rPr>
        <b/>
        <sz val="14"/>
        <color theme="1"/>
        <rFont val="Calibri"/>
        <family val="2"/>
        <scheme val="minor"/>
      </rPr>
      <t>due to any reason, including completion, dropping, finding employment, etc.</t>
    </r>
    <r>
      <rPr>
        <sz val="14"/>
        <color theme="1"/>
        <rFont val="Calibri"/>
        <family val="2"/>
        <scheme val="minor"/>
      </rPr>
      <t xml:space="preserve">
</t>
    </r>
  </si>
  <si>
    <r>
      <rPr>
        <b/>
        <sz val="14"/>
        <color theme="1"/>
        <rFont val="Calibri"/>
        <family val="2"/>
        <scheme val="minor"/>
      </rPr>
      <t xml:space="preserve">Historical numbers. </t>
    </r>
    <r>
      <rPr>
        <sz val="14"/>
        <color theme="1"/>
        <rFont val="Calibri"/>
        <family val="2"/>
        <scheme val="minor"/>
      </rPr>
      <t>Type "N/A" if not applicable.</t>
    </r>
    <r>
      <rPr>
        <b/>
        <sz val="14"/>
        <color theme="1"/>
        <rFont val="Calibri"/>
        <family val="2"/>
        <scheme val="minor"/>
      </rPr>
      <t xml:space="preserve"> </t>
    </r>
    <r>
      <rPr>
        <sz val="14"/>
        <color theme="1"/>
        <rFont val="Calibri"/>
        <family val="2"/>
        <scheme val="minor"/>
      </rPr>
      <t xml:space="preserve">How many of those in </t>
    </r>
    <r>
      <rPr>
        <b/>
        <sz val="14"/>
        <color theme="1"/>
        <rFont val="Calibri"/>
        <family val="2"/>
        <scheme val="minor"/>
      </rPr>
      <t>the "2025–26 Registration" column were newly registered</t>
    </r>
    <r>
      <rPr>
        <sz val="14"/>
        <color theme="1"/>
        <rFont val="Calibri"/>
        <family val="2"/>
        <scheme val="minor"/>
      </rPr>
      <t xml:space="preserve"> </t>
    </r>
    <r>
      <rPr>
        <b/>
        <sz val="14"/>
        <color theme="1"/>
        <rFont val="Calibri"/>
        <family val="2"/>
        <scheme val="minor"/>
      </rPr>
      <t>from July 1 2025 through June 30, 2026</t>
    </r>
    <r>
      <rPr>
        <sz val="14"/>
        <color theme="1"/>
        <rFont val="Calibri"/>
        <family val="2"/>
        <scheme val="minor"/>
      </rPr>
      <t xml:space="preserve">? Those reinstated are considered registered but not new.
See the example below for 2025–26, which assumes a non-extended project that began July 1, 2025.
May 4: 15 apprentices in program. May 5: 12 new apprentices registered. June 5: 2 cancelled. 
</t>
    </r>
    <r>
      <rPr>
        <b/>
        <sz val="14"/>
        <color theme="1"/>
        <rFont val="Calibri"/>
        <family val="2"/>
        <scheme val="minor"/>
      </rPr>
      <t>July 1</t>
    </r>
    <r>
      <rPr>
        <sz val="14"/>
        <color theme="1"/>
        <rFont val="Calibri"/>
        <family val="2"/>
        <scheme val="minor"/>
      </rPr>
      <t xml:space="preserve">: </t>
    </r>
    <r>
      <rPr>
        <b/>
        <sz val="14"/>
        <color theme="1"/>
        <rFont val="Calibri"/>
        <family val="2"/>
        <scheme val="minor"/>
      </rPr>
      <t>Project begins</t>
    </r>
    <r>
      <rPr>
        <sz val="14"/>
        <color theme="1"/>
        <rFont val="Calibri"/>
        <family val="2"/>
        <scheme val="minor"/>
      </rPr>
      <t xml:space="preserve"> and 25 stay in the program.
September 5: 9 more new apprentices registered. 
November 5: 1 of the cancelled apprentices was reinstated and is once again registered.
January 5: 10 more new apprentices registered. 
June 30, 2026: Project ends. 
</t>
    </r>
    <r>
      <rPr>
        <b/>
        <sz val="14"/>
        <color theme="1"/>
        <rFont val="Calibri"/>
        <family val="2"/>
        <scheme val="minor"/>
      </rPr>
      <t xml:space="preserve">The answer for the "2025–26 Registration" column would be "45" </t>
    </r>
    <r>
      <rPr>
        <sz val="14"/>
        <color theme="1"/>
        <rFont val="Calibri"/>
        <family val="2"/>
        <scheme val="minor"/>
      </rPr>
      <t xml:space="preserve"> (25 registered </t>
    </r>
    <r>
      <rPr>
        <i/>
        <sz val="14"/>
        <color theme="1"/>
        <rFont val="Calibri"/>
        <family val="2"/>
        <scheme val="minor"/>
      </rPr>
      <t>plus</t>
    </r>
    <r>
      <rPr>
        <sz val="14"/>
        <color theme="1"/>
        <rFont val="Calibri"/>
        <family val="2"/>
        <scheme val="minor"/>
      </rPr>
      <t xml:space="preserve"> 12 new </t>
    </r>
    <r>
      <rPr>
        <i/>
        <sz val="14"/>
        <color theme="1"/>
        <rFont val="Calibri"/>
        <family val="2"/>
        <scheme val="minor"/>
      </rPr>
      <t>minus</t>
    </r>
    <r>
      <rPr>
        <sz val="14"/>
        <color theme="1"/>
        <rFont val="Calibri"/>
        <family val="2"/>
        <scheme val="minor"/>
      </rPr>
      <t xml:space="preserve"> 2 cancelled </t>
    </r>
    <r>
      <rPr>
        <i/>
        <sz val="14"/>
        <color theme="1"/>
        <rFont val="Calibri"/>
        <family val="2"/>
        <scheme val="minor"/>
      </rPr>
      <t>plus</t>
    </r>
    <r>
      <rPr>
        <sz val="14"/>
        <color theme="1"/>
        <rFont val="Calibri"/>
        <family val="2"/>
        <scheme val="minor"/>
      </rPr>
      <t xml:space="preserve"> 9 new </t>
    </r>
    <r>
      <rPr>
        <i/>
        <sz val="14"/>
        <color theme="1"/>
        <rFont val="Calibri"/>
        <family val="2"/>
        <scheme val="minor"/>
      </rPr>
      <t>plus</t>
    </r>
    <r>
      <rPr>
        <sz val="14"/>
        <color theme="1"/>
        <rFont val="Calibri"/>
        <family val="2"/>
        <scheme val="minor"/>
      </rPr>
      <t xml:space="preserve"> 1 reinstated </t>
    </r>
    <r>
      <rPr>
        <i/>
        <sz val="14"/>
        <color theme="1"/>
        <rFont val="Calibri"/>
        <family val="2"/>
        <scheme val="minor"/>
      </rPr>
      <t>plus</t>
    </r>
    <r>
      <rPr>
        <sz val="14"/>
        <color theme="1"/>
        <rFont val="Calibri"/>
        <family val="2"/>
        <scheme val="minor"/>
      </rPr>
      <t xml:space="preserve"> 10 new). 
</t>
    </r>
    <r>
      <rPr>
        <b/>
        <sz val="14"/>
        <color theme="1"/>
        <rFont val="Calibri"/>
        <family val="2"/>
        <scheme val="minor"/>
      </rPr>
      <t xml:space="preserve">The answer for this column, "2025–26 New Registration," would be "19 new" </t>
    </r>
    <r>
      <rPr>
        <sz val="14"/>
        <color theme="1"/>
        <rFont val="Calibri"/>
        <family val="2"/>
        <scheme val="minor"/>
      </rPr>
      <t xml:space="preserve">(9 </t>
    </r>
    <r>
      <rPr>
        <i/>
        <sz val="14"/>
        <color theme="1"/>
        <rFont val="Calibri"/>
        <family val="2"/>
        <scheme val="minor"/>
      </rPr>
      <t>plus</t>
    </r>
    <r>
      <rPr>
        <sz val="14"/>
        <color theme="1"/>
        <rFont val="Calibri"/>
        <family val="2"/>
        <scheme val="minor"/>
      </rPr>
      <t xml:space="preserve"> 10, the reinstated is not new).
</t>
    </r>
  </si>
  <si>
    <t>To be registered, an apprentice must be assigned a participant ID for your registered program. Contact your ATR (FDOE Apprenticeship Office) with questions about registrations and related information.</t>
  </si>
  <si>
    <t>Independent Colleges and Universities of Florida (ICUF)</t>
  </si>
  <si>
    <t>Florida College System institutions (FCS)</t>
  </si>
  <si>
    <t>State University System institutions (SUS)</t>
  </si>
  <si>
    <t>In the quarterly reports, what is required to document registered Florida apprentices?</t>
  </si>
  <si>
    <t>What happens if the projections do not match actual enrollment?</t>
  </si>
  <si>
    <t>Are mentor stipends PCOG-fundable?</t>
  </si>
  <si>
    <t>Only for first-year mentors. For other mentors, contact the FDOE Teacher Apprenticeship Office about other potential funding sources.</t>
  </si>
  <si>
    <t>Is outreach an allowable expense?</t>
  </si>
  <si>
    <t xml:space="preserve">In general, yes. Outreach to recruit additional apprentices is allowable. However, generic promotion of your institution, giveaways and promotional materials like mugs and pens are NOT allowable. </t>
  </si>
  <si>
    <t xml:space="preserve">Is virtual coursework acceptable or is it required to be face to face? </t>
  </si>
  <si>
    <t>Do we need to have exactly 5 deliverables?</t>
  </si>
  <si>
    <t>Yes, exactly 5 deliverables should be provided in the Project Concept Excel Workbook.</t>
  </si>
  <si>
    <t>How much may be requested?</t>
  </si>
  <si>
    <t>Are instructor costs allowable?</t>
  </si>
  <si>
    <t xml:space="preserve">Yes, as with direct student support, grant funds may be used to cover the cost of instructional responsibilities. Note, however, that administrative costs are not allowed. "Supervision" typically implies administrative effort. "Mentorship" expenses may only be allowable under specific circumstances.  If you have questions about percentage of effort, mentorship or travel,  contact the PCOG Team. </t>
  </si>
  <si>
    <t>Are wages an allowable cost for this grant or is the employer required to pay the wage for the apprentice?</t>
  </si>
  <si>
    <t>Wages are paid by the employer and are not an allowable expense for this grant.</t>
  </si>
  <si>
    <t>Where can we find more information regarding this funding opportunity? Where can I find additional reference materials and forms, such as the Green Book (project application and amendment procedures), Red Book (accounting and reporting for Florida schools), the Accounting Manual (for Florida Colleges)?</t>
  </si>
  <si>
    <t>What portion of the program should be coursework?</t>
  </si>
  <si>
    <t>Allowable/Unallowable Expenses</t>
  </si>
  <si>
    <t>Additional Questions</t>
  </si>
  <si>
    <t>What are some examples of unallowable expenses for this grant?</t>
  </si>
  <si>
    <t>2026–2027 Pathways to Career Opportunities Grant —  
Grow Your Own Teacher Apprenticeship Program (PCOG-GYO)
Project Concept Excel Workbook</t>
  </si>
  <si>
    <r>
      <t xml:space="preserve">For those selected for funding, quarterly reporting </t>
    </r>
    <r>
      <rPr>
        <b/>
        <sz val="12"/>
        <color theme="1"/>
        <rFont val="Calibri"/>
        <family val="2"/>
        <scheme val="minor"/>
      </rPr>
      <t>forms</t>
    </r>
    <r>
      <rPr>
        <sz val="12"/>
        <color theme="1"/>
        <rFont val="Calibri"/>
        <family val="2"/>
        <scheme val="minor"/>
      </rPr>
      <t xml:space="preserve"> were updated in 2025–26. There is now a budgetary summary table for non-public institutions and a final report registration summary for all awardees to reduce common errors. There are additional forms to simplify communication about travel, contact changes, and extensions. Awardees will receive information about where to locate these forms.</t>
    </r>
  </si>
  <si>
    <t>Resources for teacher apprenticeship.</t>
  </si>
  <si>
    <t>https://www.fldoe.org/teaching/preparation/apprenticeship.stml</t>
  </si>
  <si>
    <t>FDOE will provide instructions on how to submit quarterly reports. Public institutions that serve as local education agencies (LEAs) will be required to submit apprenticeship/preapprenticeship data through the appropriate reporting system in addition to the quarterly reports. These systems include: Community College &amp; Technical Center Management Information System (CCTCMIS), the Workforce Development Information System (WDIS) or the PK-12 Education Information Services (EIS). Refer to the data reports page for more information.</t>
  </si>
  <si>
    <r>
      <rPr>
        <b/>
        <sz val="12"/>
        <rFont val="Calibri"/>
        <family val="2"/>
        <scheme val="minor"/>
      </rPr>
      <t>Fiscal agent</t>
    </r>
    <r>
      <rPr>
        <sz val="12"/>
        <rFont val="Calibri"/>
        <family val="2"/>
        <scheme val="minor"/>
      </rPr>
      <t>. FDOE sends the grant award payments to the fiscal agent. The fiscal agent is the entity responsible for the grant award (submits quarterly reports, tracks deliverable progress, etc.).</t>
    </r>
  </si>
  <si>
    <t>11) Letters of attestation/support (at least one is required)</t>
  </si>
  <si>
    <t>8) Graduates table</t>
  </si>
  <si>
    <t xml:space="preserve">5) Program Worksheet </t>
  </si>
  <si>
    <t>Apprentice Registration</t>
  </si>
  <si>
    <r>
      <rPr>
        <b/>
        <sz val="12"/>
        <rFont val="Calibri"/>
        <family val="2"/>
        <scheme val="minor"/>
      </rPr>
      <t>OJT</t>
    </r>
    <r>
      <rPr>
        <sz val="12"/>
        <rFont val="Calibri"/>
        <family val="2"/>
        <scheme val="minor"/>
      </rPr>
      <t xml:space="preserve">. On-the-job training. Also see </t>
    </r>
    <r>
      <rPr>
        <b/>
        <sz val="12"/>
        <rFont val="Calibri"/>
        <family val="2"/>
        <scheme val="minor"/>
      </rPr>
      <t>Guidance</t>
    </r>
    <r>
      <rPr>
        <sz val="12"/>
        <rFont val="Calibri"/>
        <family val="2"/>
        <scheme val="minor"/>
      </rPr>
      <t>.</t>
    </r>
  </si>
  <si>
    <t xml:space="preserve">https://icuf.org/ </t>
  </si>
  <si>
    <t>Request the amount appropriate for your program for the award year (July 1–June 30). The minimum amount that may be requested is $15,000. No applicant may receive more than 10 percent of total PCOG funds appropriated. Indirect and administrative costs are not permitted. PCOG funds may not be used for tuition. As a condition of participating in this grant program, no costs for participation shall be passed along to a participating teacher apprentice (i.e. instructional materials, tuition and fees, if applicable. Refer to the guidance, budget tabs and FAQs in this workbook.</t>
  </si>
  <si>
    <t xml:space="preserve">If selected, awardees will be expected to submit quarterly reports and may be required to complete online training. FDOE will provide instructions once allocations have been announced. Although all awardees will provide available enrollment information as requested, public entities will also follow data reporting requirements as discussed in the RFA. </t>
  </si>
  <si>
    <t>Indirect and other administrative costs are NOT allowed. Apprenticeship and journey-worker wages are not allowed. See budget tabs and FAQs for additional guidance.</t>
  </si>
  <si>
    <r>
      <rPr>
        <b/>
        <sz val="12"/>
        <rFont val="Calibri"/>
        <family val="2"/>
        <scheme val="minor"/>
      </rPr>
      <t>Travel</t>
    </r>
    <r>
      <rPr>
        <sz val="12"/>
        <rFont val="Calibri"/>
        <family val="2"/>
        <scheme val="minor"/>
      </rPr>
      <t>. Please review the</t>
    </r>
    <r>
      <rPr>
        <b/>
        <sz val="12"/>
        <rFont val="Calibri"/>
        <family val="2"/>
        <scheme val="minor"/>
      </rPr>
      <t xml:space="preserve"> Budget Examples</t>
    </r>
    <r>
      <rPr>
        <sz val="12"/>
        <rFont val="Calibri"/>
        <family val="2"/>
        <scheme val="minor"/>
      </rPr>
      <t xml:space="preserve"> tab in this Workbook. If applicable, in the budget, list how funds will be used (e.g., car rental, mileage).  Expenses must be reasonable, allowable, necessary and allocable. Important: Use travel funds for instruction/student support purposes, not for administrative purposes.</t>
    </r>
    <r>
      <rPr>
        <b/>
        <sz val="12"/>
        <rFont val="Calibri"/>
        <family val="2"/>
        <scheme val="minor"/>
      </rPr>
      <t xml:space="preserve"> If uncertain whether certain kinds of activities are unallowed, please contact PCOG@fldoe.org before making travel arrangements.
Out-of-State Travel must be approved in advance. Use the Travel Request form in the general forms workbook on the PCOG website.
</t>
    </r>
  </si>
  <si>
    <t xml:space="preserve">Apprentices registered in the FDOE administered Grow Your Own Teacher Apprenticeship Program. 
Applicants are highly encouraged to recruit apprentices from Workforce Innovation and Opportunity Act (WIOA) eligible population groups such as those individuals with a barrier to employment as defined in WIOA Section 3(24)(A-N). </t>
  </si>
  <si>
    <t xml:space="preserve">Amount of funding requested for this project concept? (Minimum of $15,000. No awardee may receive more than 10 percent of total PCOG funds.) Use a whole-dollar amount only. This should match the total on the Budget Narrative Form, DOE 101S. </t>
  </si>
  <si>
    <t xml:space="preserve">Who should have ShareFile access? Please list no more than 4. If identical to your above responses, type "same as above." Otherwise, provide the name, title, e-mail address and phone number for each contact. </t>
  </si>
  <si>
    <t>Certificate subject</t>
  </si>
  <si>
    <t>Program length</t>
  </si>
  <si>
    <t>Table 1. Basic program registration information.</t>
  </si>
  <si>
    <t xml:space="preserve">Is this program registered in Florida? Must answer "Y" to be eligible. If the program has been deregistered but not reinstated, answer "N." </t>
  </si>
  <si>
    <t xml:space="preserve">Date when the program was registered </t>
  </si>
  <si>
    <t xml:space="preserve">Date registered? </t>
  </si>
  <si>
    <t>RTI provider Name(s)? List name even if applicant Is the RTI provider.</t>
  </si>
  <si>
    <t>Partner Name</t>
  </si>
  <si>
    <t>New in 2026–27 (Y/N)?</t>
  </si>
  <si>
    <t>Employer(s)</t>
  </si>
  <si>
    <t>Table 6. Educator preparation programs.</t>
  </si>
  <si>
    <t>Program code</t>
  </si>
  <si>
    <t>Program level</t>
  </si>
  <si>
    <t>Program title</t>
  </si>
  <si>
    <t>Expiration date</t>
  </si>
  <si>
    <t xml:space="preserve">     Certificate subjects may be found at https://www.fldoe.org/teaching/certification/certificate-subjects/ </t>
  </si>
  <si>
    <t xml:space="preserve">RTI provider institute type? </t>
  </si>
  <si>
    <t>State University System (SUS)</t>
  </si>
  <si>
    <t>Florida College System (FCS)</t>
  </si>
  <si>
    <t>Currently registered with program (Y/N)?</t>
  </si>
  <si>
    <t xml:space="preserve">Table 2. Identify the certificate subject(s) that will be PCOG-funded and that a teacher apprentice will qualify for at the completion of the Teacher Apprenticeship Program. </t>
  </si>
  <si>
    <t xml:space="preserve">     Provide the program code, program level, program title and expiration date for each baccalaureate-level, state-approved educator preparation program</t>
  </si>
  <si>
    <t>Describe all other sources of funding the program has received or will receive. If receiving any federal funds, note they may supplement but not supplant state and local funds being used.</t>
  </si>
  <si>
    <t>Although it is possible for a project to be awarded PCOG-GYO funds more than once, it is not guaranteed. Outside of PCOG funding, describe how you will sustain your program after the end of the project year on June 30.</t>
  </si>
  <si>
    <t>Program Worksheet: Grow Your Own Teacher Apprenticeship Program</t>
  </si>
  <si>
    <t>Briefly describe how teacher apprentices will be trained in your program and explain how these approaches will enable them to be effective as teachers.</t>
  </si>
  <si>
    <t xml:space="preserve">Describe how the project plan reduces the costs of obtaining teacher certification. </t>
  </si>
  <si>
    <t xml:space="preserve">Describe how the program will incorporate the use of evidence-based instructional materials that are grounded in the science of reading. </t>
  </si>
  <si>
    <t xml:space="preserve">     Also identify which institution will provide the related technical instruction and indicate the type of institution.</t>
  </si>
  <si>
    <t xml:space="preserve">Provide a brief timeline of project implementation and the anticipated course schedule. Include descriptions of how courses will be delivered (synchronous online, asynchronous online, in-person or hybrid), and where courses will be offered.  Additional space, if needed, has been provided for this prompt. </t>
  </si>
  <si>
    <t>If needed, use the space below to continue your response to the above prompt.</t>
  </si>
  <si>
    <t>Why is PCOG-GYO funding necessary for your program?</t>
  </si>
  <si>
    <t xml:space="preserve">How will PCOG-GYO funding in your program be a good investment for Florida students/citizens? </t>
  </si>
  <si>
    <r>
      <rPr>
        <sz val="14"/>
        <color theme="1"/>
        <rFont val="Calibri"/>
        <family val="2"/>
        <scheme val="minor"/>
      </rPr>
      <t xml:space="preserve">PCOG only recognizes registered Florida apprentices. </t>
    </r>
    <r>
      <rPr>
        <b/>
        <sz val="14"/>
        <color theme="1"/>
        <rFont val="Calibri"/>
        <family val="2"/>
        <scheme val="minor"/>
      </rPr>
      <t>If you have any apprentices not included in the numbers above, please explain. These could include, for example non-Florida apprentices, in the program but not yet registered, out of the program but not yet cancelled, etc.</t>
    </r>
    <r>
      <rPr>
        <sz val="14"/>
        <color theme="1"/>
        <rFont val="Calibri"/>
        <family val="2"/>
        <scheme val="minor"/>
      </rPr>
      <t xml:space="preserve">  During monitoring and compliance review, it is important that the PCOG Team be aware of any variations with reported numbers.</t>
    </r>
  </si>
  <si>
    <t>6) Deliverables</t>
  </si>
  <si>
    <t>Florida Department of Education (FDOE) 
Pathways to Career Opportunities Grant — 
Grow Your Own Teacher Apprenticeship 
Program Project Concept Instructions</t>
  </si>
  <si>
    <r>
      <rPr>
        <b/>
        <sz val="12"/>
        <rFont val="Calibri"/>
        <family val="2"/>
        <scheme val="minor"/>
      </rPr>
      <t>Outreach</t>
    </r>
    <r>
      <rPr>
        <sz val="12"/>
        <rFont val="Calibri"/>
        <family val="2"/>
        <scheme val="minor"/>
      </rPr>
      <t>. Funds may be used to recruit potential apprentices. Examples of materials include flyers and brochures. Examples of allowable social media: Instagram, LinkedIn, Facebook. Materials must not be generic promotional material for the company or education agency. All grant expenses must be reasonable, necessary, allowable and allocable.</t>
    </r>
  </si>
  <si>
    <r>
      <rPr>
        <b/>
        <sz val="12"/>
        <rFont val="Calibri"/>
        <family val="2"/>
        <scheme val="minor"/>
      </rPr>
      <t>RTI</t>
    </r>
    <r>
      <rPr>
        <sz val="12"/>
        <rFont val="Calibri"/>
        <family val="2"/>
        <scheme val="minor"/>
      </rPr>
      <t xml:space="preserve">. Related technical instruction. Also see </t>
    </r>
    <r>
      <rPr>
        <b/>
        <sz val="12"/>
        <rFont val="Calibri"/>
        <family val="2"/>
        <scheme val="minor"/>
      </rPr>
      <t>Guidance</t>
    </r>
    <r>
      <rPr>
        <sz val="12"/>
        <rFont val="Calibri"/>
        <family val="2"/>
        <scheme val="minor"/>
      </rPr>
      <t>.</t>
    </r>
  </si>
  <si>
    <t>A good-faith registration effort  and reasonable progress are expected. Discuss with the PCOG Manager regarding a substantial difference between the projected and actual number of registrations. PCOG reports only include registered Florida apprentices. If you have other enrollees, please discuss with the PCOG Team, especially if your reported PCOG numbers and data sent to state reporting systems do not match.</t>
  </si>
  <si>
    <r>
      <rPr>
        <b/>
        <sz val="12"/>
        <rFont val="Calibri"/>
        <family val="2"/>
        <scheme val="minor"/>
      </rPr>
      <t>Project year</t>
    </r>
    <r>
      <rPr>
        <sz val="12"/>
        <rFont val="Calibri"/>
        <family val="2"/>
        <scheme val="minor"/>
      </rPr>
      <t>. Typically, this is July 1–June 30. If an extension is approved, the project will have a later ending date. While a program should be able to function (register and train apprentices) beyond the PCOG award, the award agreement (PCOG funds for expenses, deliverables progress, etc.) is only for the term of the project.</t>
    </r>
  </si>
  <si>
    <t>PCOG only recognizes registered Florida apprentices. Explain to the PCOG Team if you have other apprentices and coordinate with any LEA partners reporting enrollment so that the numbers make sense.</t>
  </si>
  <si>
    <t>Describe the strategies and services for apprentices that will be used to recruit, retain and encourage successful outcomes (e.g., completion).</t>
  </si>
  <si>
    <r>
      <rPr>
        <b/>
        <u/>
        <sz val="14"/>
        <rFont val="Calibri"/>
        <family val="2"/>
        <scheme val="minor"/>
      </rPr>
      <t>Deliverable Objectives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in detail, the major activities of the apprenticeship program, including timeframes, as they relate to the achievement of the "</t>
    </r>
    <r>
      <rPr>
        <b/>
        <sz val="14"/>
        <rFont val="Calibri"/>
        <family val="2"/>
        <scheme val="minor"/>
      </rPr>
      <t>Program Deliverable</t>
    </r>
    <r>
      <rPr>
        <sz val="14"/>
        <rFont val="Calibri"/>
        <family val="2"/>
        <scheme val="minor"/>
      </rPr>
      <t>" listed in the previous column.</t>
    </r>
  </si>
  <si>
    <r>
      <t xml:space="preserve">Efficiency, cost-effectiveness and impact are important elements of PCOG. When completing the Project Concept, request the amount appropriate for your program for the award year (July 1–June 30).  Extensions are not guaranteed. 
</t>
    </r>
    <r>
      <rPr>
        <b/>
        <sz val="12"/>
        <rFont val="Calibri"/>
        <family val="2"/>
        <scheme val="minor"/>
      </rPr>
      <t>The minimum amount that may be requested in each project concept is $15,000</t>
    </r>
    <r>
      <rPr>
        <sz val="12"/>
        <rFont val="Calibri"/>
        <family val="2"/>
        <scheme val="minor"/>
      </rPr>
      <t xml:space="preserve">. No applicant may receive more than 10 percent of total PCOG funds appropriated
There is effort to respect the amount requested. Though not guaranteed and depending on available funds, after the initial round of selections, additional awards may be granted (fully or partially), or established projects may be offered an increased award. There is precedent for awarding less than the requested amount, especially for unallowable expenses, though effort is made to minimize this. </t>
    </r>
  </si>
  <si>
    <r>
      <t xml:space="preserve">Submission of a project concept does not guarantee an award.  </t>
    </r>
    <r>
      <rPr>
        <sz val="12"/>
        <color theme="1"/>
        <rFont val="Calibri"/>
        <family val="2"/>
        <scheme val="minor"/>
      </rPr>
      <t xml:space="preserve">If a project concept is designated, at the discretion of FDOE Leadership, to receive a project award, FDOE will invite the awardees to submit a Request for Application (RFA). </t>
    </r>
  </si>
  <si>
    <t xml:space="preserve">Request the amount appropriate for your program for the award year (July 1–June 30). The minimum amount that may be requested in each project concept is $15,000. No awardee may receive more than 10 percent of the total PCOG amount appropriated. There is effort to respect the amount requested. Though not guaranteed and depending on available funds, after the initial round of selections, additional awards may be granted (fully or partially), or established projects may be offered an increased award. There is precedent for awarding less than the requested amount, especially for unallowable expenses, though effort is made to minimize this. </t>
  </si>
  <si>
    <t xml:space="preserve">Virtual coursework is acceptable. Currently, there is no limit on the amount of coursework that is virtual. It is up to the applicant to determine and provide program design information in the project concept. </t>
  </si>
  <si>
    <t xml:space="preserve">What steps will you take to ensure an effective use of funds if you receive an award for this project concept?  </t>
  </si>
  <si>
    <t>If you expect to travel, please describe and explain the justification. (If this project concept is selected, you will need to further discuss out-of-state travel the PCOG Team for approval.)  Note that administrative costs, including travel for administrative duties, is not permitted.</t>
  </si>
  <si>
    <r>
      <rPr>
        <b/>
        <sz val="14"/>
        <color theme="1"/>
        <rFont val="Calibri"/>
        <family val="2"/>
        <scheme val="minor"/>
      </rPr>
      <t>Projected numbers</t>
    </r>
    <r>
      <rPr>
        <sz val="14"/>
        <color theme="1"/>
        <rFont val="Calibri"/>
        <family val="2"/>
        <scheme val="minor"/>
      </rPr>
      <t xml:space="preserve">. How many </t>
    </r>
    <r>
      <rPr>
        <b/>
        <sz val="14"/>
        <color theme="1"/>
        <rFont val="Calibri"/>
        <family val="2"/>
        <scheme val="minor"/>
      </rPr>
      <t>NEW</t>
    </r>
    <r>
      <rPr>
        <sz val="14"/>
        <color theme="1"/>
        <rFont val="Calibri"/>
        <family val="2"/>
        <scheme val="minor"/>
      </rPr>
      <t xml:space="preserve">  apprentices
does your program project registering during the </t>
    </r>
    <r>
      <rPr>
        <b/>
        <sz val="14"/>
        <color theme="1"/>
        <rFont val="Calibri"/>
        <family val="2"/>
        <scheme val="minor"/>
      </rPr>
      <t>2026–27</t>
    </r>
    <r>
      <rPr>
        <sz val="14"/>
        <color theme="1"/>
        <rFont val="Calibri"/>
        <family val="2"/>
        <scheme val="minor"/>
      </rPr>
      <t xml:space="preserve"> grant period?
</t>
    </r>
    <r>
      <rPr>
        <i/>
        <sz val="14"/>
        <color rgb="FFC00000"/>
        <rFont val="Calibri"/>
        <family val="2"/>
        <scheme val="minor"/>
      </rPr>
      <t>Registered ON OR AFTER 
JULY 1, 2026</t>
    </r>
  </si>
  <si>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at any point from July 1, 2027 through June 30, 2028. 
Include those who registered before July 1, 2027 and who will remain in the program as of July 1, 2027.</t>
    </r>
  </si>
  <si>
    <r>
      <rPr>
        <b/>
        <sz val="14"/>
        <color rgb="FF000000"/>
        <rFont val="Calibri"/>
        <family val="2"/>
      </rPr>
      <t>Projected numbers</t>
    </r>
    <r>
      <rPr>
        <sz val="14"/>
        <color rgb="FF000000"/>
        <rFont val="Calibri"/>
        <family val="2"/>
      </rPr>
      <t xml:space="preserve">. How many </t>
    </r>
    <r>
      <rPr>
        <b/>
        <sz val="14"/>
        <color rgb="FF000000"/>
        <rFont val="Calibri"/>
        <family val="2"/>
      </rPr>
      <t>NEW</t>
    </r>
    <r>
      <rPr>
        <sz val="14"/>
        <color rgb="FF000000"/>
        <rFont val="Calibri"/>
        <family val="2"/>
      </rPr>
      <t xml:space="preserve">  apprentices
does your program project registering during the </t>
    </r>
    <r>
      <rPr>
        <b/>
        <sz val="14"/>
        <color rgb="FF000000"/>
        <rFont val="Calibri"/>
        <family val="2"/>
      </rPr>
      <t>2027–28</t>
    </r>
    <r>
      <rPr>
        <sz val="14"/>
        <color rgb="FF000000"/>
        <rFont val="Calibri"/>
        <family val="2"/>
      </rPr>
      <t xml:space="preserve"> grant period?
</t>
    </r>
    <r>
      <rPr>
        <b/>
        <i/>
        <sz val="14"/>
        <color rgb="FFFF0000"/>
        <rFont val="Calibri"/>
        <family val="2"/>
      </rPr>
      <t>Registered ON OR AFTER 
JULY 1, 2027</t>
    </r>
    <r>
      <rPr>
        <sz val="14"/>
        <color theme="1"/>
        <rFont val="Calibri"/>
        <family val="2"/>
      </rPr>
      <t xml:space="preserve">
</t>
    </r>
  </si>
  <si>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at any point from July 1, 2028 through June 30, 2029. 
Include those who registered before July 1, 2028 and who will remain in the program as of July 1, 2028.</t>
    </r>
  </si>
  <si>
    <r>
      <rPr>
        <b/>
        <sz val="14"/>
        <color rgb="FF000000"/>
        <rFont val="Calibri"/>
        <family val="2"/>
      </rPr>
      <t>Projected numbers</t>
    </r>
    <r>
      <rPr>
        <sz val="14"/>
        <color rgb="FF000000"/>
        <rFont val="Calibri"/>
        <family val="2"/>
      </rPr>
      <t xml:space="preserve">. How many </t>
    </r>
    <r>
      <rPr>
        <b/>
        <sz val="14"/>
        <color rgb="FF000000"/>
        <rFont val="Calibri"/>
        <family val="2"/>
      </rPr>
      <t>NEW</t>
    </r>
    <r>
      <rPr>
        <sz val="14"/>
        <color rgb="FF000000"/>
        <rFont val="Calibri"/>
        <family val="2"/>
      </rPr>
      <t xml:space="preserve">  apprentices
does your program project registering during the </t>
    </r>
    <r>
      <rPr>
        <b/>
        <sz val="14"/>
        <color rgb="FF000000"/>
        <rFont val="Calibri"/>
        <family val="2"/>
      </rPr>
      <t xml:space="preserve">2028–29 </t>
    </r>
    <r>
      <rPr>
        <sz val="14"/>
        <color rgb="FF000000"/>
        <rFont val="Calibri"/>
        <family val="2"/>
      </rPr>
      <t xml:space="preserve">grant period?
</t>
    </r>
    <r>
      <rPr>
        <b/>
        <i/>
        <sz val="14"/>
        <color rgb="FFFF0000"/>
        <rFont val="Calibri"/>
        <family val="2"/>
      </rPr>
      <t>Registered ON OR AFTER 
JULY 1, 2028</t>
    </r>
    <r>
      <rPr>
        <sz val="14"/>
        <color theme="1"/>
        <rFont val="Calibri"/>
        <family val="2"/>
      </rPr>
      <t xml:space="preserve">
</t>
    </r>
  </si>
  <si>
    <r>
      <rPr>
        <b/>
        <sz val="14"/>
        <color theme="1"/>
        <rFont val="Calibri"/>
        <family val="2"/>
        <scheme val="minor"/>
      </rPr>
      <t>Projected numbers</t>
    </r>
    <r>
      <rPr>
        <sz val="14"/>
        <color theme="1"/>
        <rFont val="Calibri"/>
        <family val="2"/>
        <scheme val="minor"/>
      </rPr>
      <t xml:space="preserve">. Total projected </t>
    </r>
    <r>
      <rPr>
        <b/>
        <sz val="14"/>
        <color theme="1"/>
        <rFont val="Calibri"/>
        <family val="2"/>
        <scheme val="minor"/>
      </rPr>
      <t>NEW</t>
    </r>
    <r>
      <rPr>
        <sz val="14"/>
        <color theme="1"/>
        <rFont val="Calibri"/>
        <family val="2"/>
        <scheme val="minor"/>
      </rPr>
      <t xml:space="preserve"> apprentices.
These cells are automatically populated.</t>
    </r>
  </si>
  <si>
    <t>All Registred As of Today</t>
  </si>
  <si>
    <r>
      <rPr>
        <b/>
        <sz val="14"/>
        <color theme="1"/>
        <rFont val="Calibri"/>
        <family val="2"/>
        <scheme val="minor"/>
      </rPr>
      <t xml:space="preserve">Numbers as of July 1, 2026. </t>
    </r>
    <r>
      <rPr>
        <sz val="14"/>
        <color theme="1"/>
        <rFont val="Calibri"/>
        <family val="2"/>
        <scheme val="minor"/>
      </rPr>
      <t xml:space="preserve"> How many  apprentices do you expect will be classified as </t>
    </r>
    <r>
      <rPr>
        <b/>
        <sz val="14"/>
        <color theme="1"/>
        <rFont val="Calibri"/>
        <family val="2"/>
        <scheme val="minor"/>
      </rPr>
      <t>registered</t>
    </r>
    <r>
      <rPr>
        <sz val="14"/>
        <color theme="1"/>
        <rFont val="Calibri"/>
        <family val="2"/>
        <scheme val="minor"/>
      </rPr>
      <t xml:space="preserve">  in the program as of </t>
    </r>
    <r>
      <rPr>
        <b/>
        <sz val="14"/>
        <color theme="1"/>
        <rFont val="Calibri"/>
        <family val="2"/>
        <scheme val="minor"/>
      </rPr>
      <t>July 1, 2026? (This may be the same as the previous column.)</t>
    </r>
    <r>
      <rPr>
        <sz val="14"/>
        <color theme="1"/>
        <rFont val="Calibri"/>
        <family val="2"/>
        <scheme val="minor"/>
      </rPr>
      <t xml:space="preserve">
Include those who were registered before July 1, 2026 and who will remain  in the program as of July 1, 2026. If not yet applicable, type "N/A."</t>
    </r>
  </si>
  <si>
    <t>Projected Registered as of July 1, 2026</t>
  </si>
  <si>
    <t>Type of Applicant</t>
  </si>
  <si>
    <t>Budgeted Award Amount</t>
  </si>
  <si>
    <t>Cost per Registrant (Projected Registrants and Budgeted Amount)</t>
  </si>
  <si>
    <t>Uses textjoin function</t>
  </si>
  <si>
    <t>Applicable to GR but not PCOG-GYO</t>
  </si>
  <si>
    <t>Requested Award Amount as Listed on Applicant Info</t>
  </si>
  <si>
    <t>Applicant Info asks about requested amount.</t>
  </si>
  <si>
    <t>This should match the amount on the Budget Narrative Form, DOE 101S</t>
  </si>
  <si>
    <t>No password to unprotect sheet (leave blank, just clik on "unprotect")</t>
  </si>
  <si>
    <t>Unless Otherwise Directed, Include Only Florida Apprentices</t>
  </si>
  <si>
    <t>There is space below the table to explain special circumstances, such as registered non-Florida apprentices.</t>
  </si>
  <si>
    <t>The table asks about: 1)The previous year, 2)Registrants as of today, 3)Registrants as of July 1 of the application year, 4)Projections for the award year, 5)The next year, 6)The following year. It ends with automatically calculated information.</t>
  </si>
  <si>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xml:space="preserve">" </t>
    </r>
    <r>
      <rPr>
        <b/>
        <sz val="14"/>
        <color theme="1"/>
        <rFont val="Calibri"/>
        <family val="2"/>
      </rPr>
      <t>at any point from July 1, 2026 through June 30, 2027</t>
    </r>
    <r>
      <rPr>
        <sz val="14"/>
        <color theme="1"/>
        <rFont val="Calibri"/>
        <family val="2"/>
      </rPr>
      <t xml:space="preserve">. 
Include those who registered before July 1, 2026 and who will remain in the program as of July 1, 2027.
</t>
    </r>
    <r>
      <rPr>
        <i/>
        <sz val="14"/>
        <color theme="1"/>
        <rFont val="Calibri"/>
        <family val="2"/>
      </rPr>
      <t>This column is used to calculate the cost-per-registrant.</t>
    </r>
  </si>
  <si>
    <t>Important. Please read these instructions. This table provides historical information, a "snapshot" as of today and projected performance. It is necessary for FDOE records but also a useful reference for awardees if there are compliance and data questions.</t>
  </si>
  <si>
    <t xml:space="preserve">Instructor salary, instructional materials and instructional equipment are allowable costs. Tuition and registration fees are unallowable. Apprentice and journeyworker wages are not allowable. </t>
  </si>
  <si>
    <t xml:space="preserve">Use the space below if needed, for example if you would like to briefly and professionally provide any additional context for the previous response (e.g., exceeding expectations, extenuating circumstances, etc.). </t>
  </si>
  <si>
    <t xml:space="preserve">     If awarded funding, you will have opportunity to explain any difference between the two in your final report .</t>
  </si>
  <si>
    <r>
      <t>This grant is administered by the PCOG Team of FDOE's Division of Career and Adult Education (DCAE). Regarding the Project Concept Excel Workbook and other PCOG questions, contact: PCOG@fldoe.org. For teacher apprenticeship questions: Contact TeacherApprenticeship@fldoe.org. For questions about your program and apprenticeship: Contact your ATR or Apprenticeship@fldoe.org. LEA data reporting questions? See</t>
    </r>
    <r>
      <rPr>
        <b/>
        <sz val="12"/>
        <color theme="1"/>
        <rFont val="Calibri"/>
        <family val="2"/>
        <scheme val="minor"/>
      </rPr>
      <t xml:space="preserve"> Reference Material</t>
    </r>
    <r>
      <rPr>
        <sz val="12"/>
        <color theme="1"/>
        <rFont val="Calibri"/>
        <family val="2"/>
        <scheme val="minor"/>
      </rPr>
      <t xml:space="preserve"> below for Data and Evaluation Team contacts.</t>
    </r>
  </si>
  <si>
    <t xml:space="preserve">Submitted a complete workbook with all necessary supplementary items to PCOG@fldoe.org by the deadline. Double-checked the e-mail address. We refer to FDOE but use FLDOE in the e-mail addresses. </t>
  </si>
  <si>
    <t>Applicant is aware that, if selected for funding, once the RFA is approved and an award letter is issued, project changes must be discussed with the PCOG Team and an amendment with multiple stages of review may be required.</t>
  </si>
  <si>
    <r>
      <rPr>
        <b/>
        <sz val="12"/>
        <color theme="1"/>
        <rFont val="Calibri"/>
        <family val="2"/>
        <scheme val="minor"/>
      </rPr>
      <t>Sponsor</t>
    </r>
    <r>
      <rPr>
        <sz val="12"/>
        <color theme="1"/>
        <rFont val="Calibri"/>
        <family val="2"/>
        <scheme val="minor"/>
      </rPr>
      <t>. The entity that administers the program, maintains records, and registers apprentices. In this case, the sponsor is Florida Department of Education Division of Public Schools (FDOE DPS), per 6A-5.067(1)(e) F.A.C.</t>
    </r>
  </si>
  <si>
    <t xml:space="preserve">Please direct questions about the grant to PCOG@fldoe.org. For general apprenticeship questions, contact Paul Adams, Apprenticeship Training Representative, Paul.Adams@fldoe.org. For questions about registering a program, or for  teacher apprenticeship program questions, contact TeacherApprenticeship@fldoe.org. </t>
  </si>
  <si>
    <r>
      <rPr>
        <b/>
        <sz val="12"/>
        <rFont val="Calibri"/>
        <family val="2"/>
        <scheme val="minor"/>
      </rPr>
      <t>ATR</t>
    </r>
    <r>
      <rPr>
        <sz val="12"/>
        <rFont val="Calibri"/>
        <family val="2"/>
        <scheme val="minor"/>
      </rPr>
      <t>. Apprenticeship Training Representative. ATRs work in the FDOE Apprenticeship Office and provide guidance on apprenticeships/preapprenticeships in general. For teacher apprenticeship program questions, however, contact FDOE's Teacher Apprenticeship Office.  For grant award questions, however, contact the PCOG Team.</t>
    </r>
  </si>
  <si>
    <t>Use this Apprenticeship training regional map to answer questions about regions served.</t>
  </si>
  <si>
    <r>
      <rPr>
        <b/>
        <sz val="12"/>
        <rFont val="Calibri"/>
        <family val="2"/>
        <scheme val="minor"/>
      </rPr>
      <t>Related Instruction Provider</t>
    </r>
    <r>
      <rPr>
        <sz val="12"/>
        <rFont val="Calibri"/>
        <family val="2"/>
        <scheme val="minor"/>
      </rPr>
      <t>: Also known as the RTI provider. The entity responsible for providing academic/classroom-based instruction to the apprentice. In this case, the related technical instruction is provided by postsecondary institutions with Initial Teacher Preparation (ITP) programs, per 6A-5.067(6) F.A.C.</t>
    </r>
  </si>
  <si>
    <t>A list of definitions may be found in Rule 6A-5.067, F.A.C. and Rule 6A-5.067, F.A.C.</t>
  </si>
  <si>
    <t>https://flrules.org/gateway/RuleNo.asp?id=6A-5.067</t>
  </si>
  <si>
    <t>https://flrules.org/gateway/RuleNo.asp?id=6A-5.066</t>
  </si>
  <si>
    <t>Yes. Update the Teacher Apprenticeship Office in a timely manner: TeacherApprenticeship@fldoe.org.</t>
  </si>
  <si>
    <t>Although this workbook is detailed, you will be better prepared to submit a project concept if you read the included material. Note that the checklist of forms has changed. project concepts that are late, incomplete, have substantial problems with unallowable costs or ignore the budget minimum amount may be rejected. A project concept that is not submitted with at least one letter of attestation/support from a participating employer (see definitions below) is considered incomplete.</t>
  </si>
  <si>
    <t>Before applying, refer to the Eligibility Table. Note that a minimum of one letter of attestation/support from a participating employer (see definitions below) must be included with this workbook and submitted as an attachment.</t>
  </si>
  <si>
    <t>"Teacher apprentice" definition.</t>
  </si>
  <si>
    <t xml:space="preserve">https://www.leg.state.fl.us/Statutes/index.cfm?App_mode=Display_Statute&amp;Search_String=&amp;URL=1000-1099/1012/Sections/1012.555.html </t>
  </si>
  <si>
    <t xml:space="preserve">Abridged Apprenticeship 101  (part of the old 2025–26 PCOG General Release Funding Opportunity Webinar). This is for apprenticeships in general, not teacher apprenticeships specifically: Fri, Jun 27, 2025. Webinar ID 303-187-547.For the current-year funding opportunities webinar, there will be a memo using the PCOG mailing list and Chancellor's mailing list (FDOE Division of Career and Adult Education). </t>
  </si>
  <si>
    <t>Applicants must be approved to participate as a related instruction provider in the FDOE Teacher Apprenticeship Program.</t>
  </si>
  <si>
    <t xml:space="preserve">     Initial Teacher Preparation (ITP) program.</t>
  </si>
  <si>
    <t xml:space="preserve">     no-cost pathway to the teaching profession for registered teacher apprentices. </t>
  </si>
  <si>
    <t>The applicant must have at least one letter of attestation/support from a participating employer (school district or charter school in Florida).</t>
  </si>
  <si>
    <t>For PCOG awards, a good-faith effort to register apprentices is expected. Work with the Teacher Apprenticeship Office to ensure that apprentices are not only enrolled in your Initial Teacher Preparation program, but also fully registered with the FDOE Teacher Apprenticeship Program.</t>
  </si>
  <si>
    <r>
      <t xml:space="preserve">Florida College System (FCS)  — </t>
    </r>
    <r>
      <rPr>
        <sz val="12"/>
        <color rgb="FF000000"/>
        <rFont val="Calibri"/>
        <family val="2"/>
      </rPr>
      <t xml:space="preserve">The FCS is the primary access point to higher education for Floridians, including recent high school graduates and returning adult students. The member colleges of the FCS respond quickly and efficiently to meet the demand of employers by aligning certificate and degree programs with regional workforce needs: </t>
    </r>
  </si>
  <si>
    <r>
      <t>State University System (SUS)</t>
    </r>
    <r>
      <rPr>
        <sz val="12"/>
        <color rgb="FF000000"/>
        <rFont val="Calibri"/>
        <family val="2"/>
      </rPr>
      <t xml:space="preserve"> — A system of  public universities in the state of Florida: </t>
    </r>
  </si>
  <si>
    <r>
      <rPr>
        <b/>
        <sz val="12"/>
        <color rgb="FF000000"/>
        <rFont val="Calibri"/>
        <family val="2"/>
      </rPr>
      <t>Independent College and Universities of Florida (ICUF)</t>
    </r>
    <r>
      <rPr>
        <sz val="12"/>
        <color rgb="FF000000"/>
        <rFont val="Calibri"/>
        <family val="2"/>
      </rPr>
      <t xml:space="preserve">  — An association of private, educational institutions.  Each institution is a non-profit school, Florida-based and accredited by the Southern Association of Colleges and Schools Commission on Colleges. </t>
    </r>
  </si>
  <si>
    <t>For PCOG-GYO, does the initial teacher preparation program (ITP) need to be approved to participate in the FDOE-sponsored Teacher Apprenticeship Program  in order to be eligible to be considered for funding?</t>
  </si>
  <si>
    <r>
      <t xml:space="preserve">Yes. Refer to the </t>
    </r>
    <r>
      <rPr>
        <b/>
        <sz val="12"/>
        <rFont val="Calibri"/>
        <family val="2"/>
        <scheme val="minor"/>
      </rPr>
      <t xml:space="preserve">Eligibility Table </t>
    </r>
    <r>
      <rPr>
        <sz val="12"/>
        <rFont val="Calibri"/>
        <family val="2"/>
        <scheme val="minor"/>
      </rPr>
      <t>and "ITP" under</t>
    </r>
    <r>
      <rPr>
        <b/>
        <sz val="12"/>
        <rFont val="Calibri"/>
        <family val="2"/>
        <scheme val="minor"/>
      </rPr>
      <t xml:space="preserve"> Guidance </t>
    </r>
    <r>
      <rPr>
        <sz val="12"/>
        <rFont val="Calibri"/>
        <family val="2"/>
        <scheme val="minor"/>
      </rPr>
      <t>in this workbook.</t>
    </r>
  </si>
  <si>
    <t xml:space="preserve">Submit the Performance Outcome Form with participant ID numbers. Do not submit signed apprenticeship agreements. These are no longer needed by PCOG. Potential registrants are entered into RAPIDS by the Teacher Apprenticeship Office and approved by an ATR. Awardees will be required to provide registration updates each quarter. Contact the Teacher Apprenticeship Office to locate and to request updates to this information. It is understood that processing time is required in order for an enrolled teacher apprentice to be registered. </t>
  </si>
  <si>
    <t xml:space="preserve">Related instruction providers have sometimes used the term "enrollment" to mean those who have been registered, but at other times simply to mean those who have begun the program.  In the context of PCOG, "registered apprentice" means an apprentice who has been assigned an participant ID number. You will need to work with the Teacher Apprenticeship Office to locate participant ID numbers and to keep the number of registrants updated. PCOG focuses on the number of Florida registrants. The project concept now allows an explanation for any difference between enrollment to start in a program and registration with an apprenticeship ID number to improve data reporting. Important: The fiscal agent that submits the application and quarterly reports to PCOG should communicate with LEA partners and the PCOG office to explain if there are any differences among numbers reported to PCOG, the FDOE Apprenticeship Office, the FDOE Compliance and Monitoring Team, and the state data reporting systems for LEAs. </t>
  </si>
  <si>
    <t xml:space="preserve">    For assistance in finding this information, contact the FDOE Teacher Apprenticeship Office (TeacherAppreticeship@fldoe.org) or Paul Adams (Paul.Adams@fldoe.org), the ATR for teacher apprenticeship.</t>
  </si>
  <si>
    <t xml:space="preserve">Table 4. Typically, by June 30, the number of apprentices reported to the Teacher Apprenticeship Office, the number of Florida registered apprentices reported to PCOG and the number of apprentices submitted by LEAs to the state data reporting systems, </t>
  </si>
  <si>
    <t xml:space="preserve">     and compare it to your enrollment records.</t>
  </si>
  <si>
    <t>For the previous, current or upcoming year, do you expect the number of apprentices reported to PCOG by June 30 will be different from the numbers reported by LEAs to the Teacher Apprenticeship Office or to the state data reporting systems? (Y/N drop-down</t>
  </si>
  <si>
    <t xml:space="preserve">     This would apply, for example, if you have any non-Florida registered apprentices — PCOG recognizes Florida registered apprentices. You may need to contact the Teacher Apprenticeship Office for registrant information </t>
  </si>
  <si>
    <r>
      <rPr>
        <b/>
        <sz val="12"/>
        <rFont val="Calibri"/>
        <family val="2"/>
        <scheme val="minor"/>
      </rPr>
      <t>EPP</t>
    </r>
    <r>
      <rPr>
        <sz val="12"/>
        <rFont val="Calibri"/>
        <family val="2"/>
        <scheme val="minor"/>
      </rPr>
      <t xml:space="preserve">. Educator Preparation Program. A general term for programs that train teachers. Specifically, participating related instruction providers in the Teacher Apprenticeship Program must have a state-approved Initial Teacher Preparation Program (ITP), among other requirements. Refer to the FDOE Teacher Apprenticeship page, 6A-5.066, F.A.C. and 6A-5.067, F.A.C.  For PCOG-GYO, XXB152, programs must be approved for participating in the Teacher Apprenticeship Program as a condition of eligibility. Refer to the </t>
    </r>
    <r>
      <rPr>
        <b/>
        <sz val="12"/>
        <rFont val="Calibri"/>
        <family val="2"/>
        <scheme val="minor"/>
      </rPr>
      <t>Eligibility Table</t>
    </r>
    <r>
      <rPr>
        <sz val="12"/>
        <rFont val="Calibri"/>
        <family val="2"/>
        <scheme val="minor"/>
      </rPr>
      <t xml:space="preserve"> for additional PCOG-GYO eligibility requirements and "ITP" under </t>
    </r>
    <r>
      <rPr>
        <b/>
        <sz val="12"/>
        <rFont val="Calibri"/>
        <family val="2"/>
        <scheme val="minor"/>
      </rPr>
      <t>Guidance</t>
    </r>
    <r>
      <rPr>
        <sz val="12"/>
        <rFont val="Calibri"/>
        <family val="2"/>
        <scheme val="minor"/>
      </rPr>
      <t>.</t>
    </r>
  </si>
  <si>
    <r>
      <rPr>
        <b/>
        <sz val="12"/>
        <rFont val="Calibri"/>
        <family val="2"/>
        <scheme val="minor"/>
      </rPr>
      <t>Participant ID</t>
    </r>
    <r>
      <rPr>
        <sz val="12"/>
        <rFont val="Calibri"/>
        <family val="2"/>
        <scheme val="minor"/>
      </rPr>
      <t xml:space="preserve">. Also known as a registrant ID or an apprenticeship number. If selected for funding, PCOG quarterly reports will ask for a list of registered Florida apprentices who have received a participant ID. There are several stages to acquire a participant ID for an apprentices. Apprentices are enrolled/hired. The RTI provider and employer provide student information to the sponsor (FDOE) by contacting the FDOE Teacher Apprenticeship Office. The sponsor records information in the Registered Apprenticeship Partners Information Data System (RAPIDS).. The ATR reviews and approves this information. The sponsor collects signed apprenticeship agreements. PCOG-GYO awardees will not have direct access to RAPIDS, so it will be important to contact TeacherApprenticeship@fldoe.org for assistance in acquiring the participant IDs needed for quarterly reports. If there are any differences between enrollment information sent to state data reporting systems and PCOG, please communicate with the PCOG Team. </t>
    </r>
  </si>
  <si>
    <r>
      <t xml:space="preserve">The PCOG-GYO program will require commitments from both the eligible applicant (related instruction provider) and the partnering employer(s) (Florida school district or charter school). </t>
    </r>
    <r>
      <rPr>
        <b/>
        <sz val="12"/>
        <color theme="1"/>
        <rFont val="Calibri"/>
        <family val="2"/>
        <scheme val="minor"/>
      </rPr>
      <t xml:space="preserve">Eligible applicants must include letter(s) of support from each school district partner or charter school that commits to participating in the FDOE Pre-Baccalaureate Registered Apprenticeship Program and agrees to have identified teacher apprentices receive their related instruction from the eligible applicant at no cost to the teacher apprentice. </t>
    </r>
    <r>
      <rPr>
        <sz val="12"/>
        <color theme="1"/>
        <rFont val="Calibri"/>
        <family val="2"/>
        <scheme val="minor"/>
      </rPr>
      <t xml:space="preserve">This is a core condition of this grant opportunity and partnering school districts and charter schools must sign participating employer agreements with the FDOE Teacher Apprenticeship Program.
Funded projects may be required to use grant funds for technical assistance and support available through the National Center for Grow Your Own, a 501(c)(3) non-profit organization which provides technical assistance to entities interested in launching “Grow Your Own” (GYO) programs in partnership with educator preparation providers. </t>
    </r>
  </si>
  <si>
    <t>Wrap-around services may require additional documentation or particular arrangements to be allowable. See budget tabs for additional guidance. This explanation is not exhaustive. Do not request cell phones. Direct payments cannot be made to apprentices. Gas cards are not allowable, but bus vouchers for apprentices are  generally permissible as a wrap-around service under the appropriate expense code as long as there is a written plan for how they are distributed. Daycare for apprentices might be allowable if there is documentation for how arrangements have been made on behalf of the apprentice again, no direct payments to the apprentice).</t>
  </si>
  <si>
    <t>Related instruction providers must meet criteria established in Per Rule 6A-5.067, F.A.C.  This includes having a state-approved</t>
  </si>
  <si>
    <t>Yes. Registrations must be reported in the following ways: 1) Report registration information as part of your quarterly reports to the PCOG team, 2) work with the FDOE Teacher Apprenticeship Office to locate and update RAPIDS registration data, 3) if selected for monitoring, you will receive a brief enrollment survey that must be completed, 4) Local Education Agencies (LEAs) must follow data reporting requirements as explained by the Division of Career and Adult Education, Office of Research and Evaluation.</t>
  </si>
  <si>
    <t xml:space="preserve">To be registered, an apprentice must be assigned a participant ID for your registered program. </t>
  </si>
  <si>
    <t>For XXB152 (teacher apprenticeship awards), communicate with the Teacher Apprenticeship Office, TeacherApprenticeship@fldoe.org, to find registered apprentice information.</t>
  </si>
  <si>
    <t xml:space="preserve">Describe the support plan to provide academic and professional supports to the registered apprentices of your participating employer(s) to ensure success. </t>
  </si>
  <si>
    <t xml:space="preserve">Describe how the applicant will award academic credit toward the award of a baccalaureate degree for a portion of on-the-job learning component of an apprenticeship. Also explain the anticipated amount of credit to be awarded and the names of the courses for which credit will be awarded based on local credit evaluation and assessment.   </t>
  </si>
  <si>
    <t xml:space="preserve">PCOG-GYO funds may not be used for tuition and fees. As a condition of participating in this grant program, teacher apprentices receive their related instruction from the eligible applicant at no cost to the teacher apprentice. No costs for participation shall be passed along to a participating teacher apprentice (e.g., instructional materials, tuition and fees, if applicable). Do you acknowledge these key terms of the grant? </t>
  </si>
  <si>
    <t>Please describe any anticipated subcontracts and explain why they will be necessary for the project. Discuss the anticipated amount and percentage of the requested budget to be allocated to the subcontractor(s).If not applicable, type "N/A." Also, attach a copy of the subcontract agreement (see Supplementary Items instructions). It does not yet need to be signed.</t>
  </si>
  <si>
    <t xml:space="preserve">For non-public entities, please submit a chart of accounts with your Excel Workbook. This is not required for public entities (the Florida College System, State Universities System). 
</t>
  </si>
  <si>
    <t>Complete the table below only for your own initial teacher preparation program, not for FDOE's Teacher Apprenticeship Program as a whole.</t>
  </si>
  <si>
    <t xml:space="preserve">Complete this workbook using information from your own initial teacher preparation program, not from FDOE's Teacher Apprenticeship Program as a whole. </t>
  </si>
  <si>
    <r>
      <t xml:space="preserve">Employer. Also known as "employer partner" and "participating employer." The entity responsible for hiring and paying apprentices and ensuring that they receive on-the-job training from an experienced mentor. In this case, the employer/OJT provider is a school district, charter school, or charter management organization in Florida that have been approved by the Florida Department of Education to participate in the Teacher Apprenticeship Program,, per 6A-5.067(1)(c) F.A.C. Also see </t>
    </r>
    <r>
      <rPr>
        <b/>
        <sz val="12"/>
        <rFont val="Calibri"/>
        <family val="2"/>
        <scheme val="minor"/>
      </rPr>
      <t>Guidance</t>
    </r>
    <r>
      <rPr>
        <sz val="12"/>
        <rFont val="Calibri"/>
        <family val="2"/>
        <scheme val="minor"/>
      </rPr>
      <t>.</t>
    </r>
  </si>
  <si>
    <r>
      <rPr>
        <b/>
        <sz val="12"/>
        <rFont val="Calibri"/>
        <family val="2"/>
        <scheme val="minor"/>
      </rPr>
      <t>Registered</t>
    </r>
    <r>
      <rPr>
        <sz val="12"/>
        <rFont val="Calibri"/>
        <family val="2"/>
        <scheme val="minor"/>
      </rPr>
      <t xml:space="preserve">. Register participants, employer partners, and your program. When forms ask about </t>
    </r>
    <r>
      <rPr>
        <b/>
        <sz val="12"/>
        <rFont val="Calibri"/>
        <family val="2"/>
        <scheme val="minor"/>
      </rPr>
      <t>registered</t>
    </r>
    <r>
      <rPr>
        <sz val="12"/>
        <rFont val="Calibri"/>
        <family val="2"/>
        <scheme val="minor"/>
      </rPr>
      <t xml:space="preserve"> Florida apprentices, this means participants have been approved by FDOE and assigned a participant ID (contact FDOE's Teacher Apprenticeship Office for assistance). It is possible for participants to be enrolled but not yet registered. If selected for funding, in the final report explain any difference between enrollment  and registration to the PCOG Team to help avoid problems with data reporting and monitoring and compliance. This is especially important if an LEA is reporting RTI enrollment.  For PCOG-GYO, XXB152, programs must be approved for participating in the Teacher Apprenticeship Program as a condition of eligibility.  Refer to the </t>
    </r>
    <r>
      <rPr>
        <b/>
        <sz val="12"/>
        <rFont val="Calibri"/>
        <family val="2"/>
        <scheme val="minor"/>
      </rPr>
      <t>Eligibility Table</t>
    </r>
    <r>
      <rPr>
        <sz val="12"/>
        <rFont val="Calibri"/>
        <family val="2"/>
        <scheme val="minor"/>
      </rPr>
      <t xml:space="preserve"> for additional PCOG-GYO eligibility requirements. Update the Teacher Apprenticeship Office in a timely manner regarding new participating employers so that the Teacher Apprenticeship Office may register them. When this workbook asks about registered apprentices, only answer for your educator preparation program (EPP), not for the comprehensive list of all apprentices from all EPPs registered by all RTI providers under FDOE's teacher apprenticeship program. </t>
    </r>
  </si>
  <si>
    <r>
      <rPr>
        <b/>
        <sz val="12"/>
        <color rgb="FF000000"/>
        <rFont val="Calibri"/>
        <family val="2"/>
      </rPr>
      <t xml:space="preserve">Florida Department of Education (FDOE) </t>
    </r>
    <r>
      <rPr>
        <sz val="12"/>
        <color rgb="FF000000"/>
        <rFont val="Calibri"/>
        <family val="2"/>
      </rPr>
      <t xml:space="preserve"> — The Florida Department of Education is the state education agency of Florida. FDOE serves as the program sponsor of the Pre-Baccalaureate Teacher Apprenticeship Program and administers the program on behalf of participating employers in accordance with the Standards of Apprenticeship and Rule 6A-23.004, F.A.C. 
</t>
    </r>
  </si>
  <si>
    <r>
      <rPr>
        <b/>
        <sz val="12"/>
        <color rgb="FF000000"/>
        <rFont val="Calibri"/>
        <family val="2"/>
      </rPr>
      <t xml:space="preserve">Letter of attestation/support </t>
    </r>
    <r>
      <rPr>
        <sz val="12"/>
        <color rgb="FF000000"/>
        <rFont val="Calibri"/>
        <family val="2"/>
      </rPr>
      <t xml:space="preserve">— A letter of attestation or support is required with the application submission from employer partner(s), that commit to participating in the FDOE Teacher Registered Apprenticeship Program and agree to identify teacher apprentices to receive their related instruction from the eligible applicant at no cost to the teacher apprentice. A minimum of one letter must be included with the application submission.
</t>
    </r>
  </si>
  <si>
    <r>
      <rPr>
        <b/>
        <sz val="12"/>
        <color rgb="FF000000"/>
        <rFont val="Calibri"/>
        <family val="2"/>
      </rPr>
      <t>Specific authorities</t>
    </r>
    <r>
      <rPr>
        <sz val="12"/>
        <color rgb="FF000000"/>
        <rFont val="Calibri"/>
        <family val="2"/>
      </rPr>
      <t>. Apprenticeship is defined in section 446.021, Florida Statutes (F.S.). PCOG is defined in s. 1011.802, F.S. For specific funding authorities, see the</t>
    </r>
    <r>
      <rPr>
        <sz val="12"/>
        <color rgb="FFFF0000"/>
        <rFont val="Calibri"/>
        <family val="2"/>
      </rPr>
      <t xml:space="preserve"> </t>
    </r>
    <r>
      <rPr>
        <sz val="12"/>
        <color rgb="FF000000"/>
        <rFont val="Calibri"/>
        <family val="2"/>
      </rPr>
      <t xml:space="preserve">current General Appropriations Act and Rule 6A-20.046, Florida Administrative Code, PCOG Program.
If selected in the XXB152 Request for Application process, funds may be used to develop the related technical instruction component for employer partners intending to participate in the FDOE sponsored Grow Your Own Teacher Apprenticeship Program (also known as the pre-baccalaureate registered teacher apprenticeship program). An individual applicant may not receive more than 10 percent of the total amount appropriated. Applicants must provide projected enrollment, projected graduates and projected costs for the EPP to administer the related technical instruction component. The department shall give priority to programs with demonstrated regional demand. Grant funds may be used for funding the cost of providing related technical instruction, instructional design and equipment, non-administrative supplies, personnel, student services, and other expenses associated with the related technical instruction component.  (Only the effort of personnel for instruction or student services that directly benefit the student may be funded with the award.) </t>
    </r>
    <r>
      <rPr>
        <b/>
        <sz val="12"/>
        <color rgb="FF000000"/>
        <rFont val="Calibri"/>
        <family val="2"/>
      </rPr>
      <t>As a condition of participating in this grant program, no costs for participation shall be passed along to a participating teacher apprentice (e.g., instructional materials, tuition and fees, if applicable.</t>
    </r>
    <r>
      <rPr>
        <sz val="12"/>
        <color rgb="FF000000"/>
        <rFont val="Calibri"/>
        <family val="2"/>
      </rPr>
      <t xml:space="preserve"> Grant funds may not be used for administrative or indirect costs. Grant awardees must submit quarterly reports in a format prescribed by the department.</t>
    </r>
    <r>
      <rPr>
        <sz val="12"/>
        <color theme="1"/>
        <rFont val="Calibri"/>
        <family val="2"/>
      </rPr>
      <t xml:space="preserve"> </t>
    </r>
  </si>
  <si>
    <t xml:space="preserve">An applicant must have a partnership with a Florida school district, charter school or charter management organization approved by FDOE to </t>
  </si>
  <si>
    <t xml:space="preserve">     participate in the Teacher Apprenticeship Program to create an innovative, </t>
  </si>
  <si>
    <t xml:space="preserve">     funding.</t>
  </si>
  <si>
    <t xml:space="preserve">Nonpublic entities may need to register with SunBiz and MyFloridaMarketPlace and be able to provide a W-9 in order to  receive   </t>
  </si>
  <si>
    <t>Is there anything required with the project concept submission to show the partnership between an eligible applicant and the participating employer?</t>
  </si>
  <si>
    <t>A letter of attestation or support is required with the project concept submission from each of the Florida employer partner(s) (FDOE-approved school district, charter school or charter management organization) that commits to participating and agrees to have  identified teacher apprentices receive their related instruction from the eligible applicant at no cost to the teacher apprentice. A minimum of one letter must be included with project concept submission.</t>
  </si>
  <si>
    <t>Does the program sponsor need to approve new district, charter school or charter management organization partners as participating employers?</t>
  </si>
  <si>
    <t xml:space="preserve">It is up to the applicant, working with employer partner(s), to determine the design of the program and to provide this information in the project concept.  </t>
  </si>
  <si>
    <t>Table 3. List current or anticipated apprenticeship program partners that will be FDOE approved. In many cases, this will be the same as the list of employer partners.</t>
  </si>
  <si>
    <t>Employer partner (Y/N)?</t>
  </si>
  <si>
    <t>Leave blank if employer partner. Otherwise, explain the partner's relationship with the program.</t>
  </si>
  <si>
    <t xml:space="preserve">     Identify the employer partner(s) that will participate in the state-sponsored pre-baccalaureate teacher apprenticeship program in accordance with s. 1012.555, F.S.,</t>
  </si>
  <si>
    <t xml:space="preserve">     and agree to have their teacher apprentices receive their education-related baccalaureate coursework (related technical instruction) from the applicant. (A letter of attestation from an employer partner must be included with this application and submitted as an attachment.)</t>
  </si>
  <si>
    <t xml:space="preserve">Please describe your qualifications for using a grant in the amount requested to support the success of your program.  If you have previously received PCOG-GYO funding, discuss past performance — this may include challenges and successes.  Include a discussion of any non-apprenticeship teacher preparation arrangements, current or past, with the employer partner(s)
Also discuss the following: 
a. How long has the program been in operation? This helps provides context for the items below.
b. How many apprentices or were registered and actively trained in the program since July 1, 2025? 
c. How many apprentices have completed the program in the last five (5) years? </t>
  </si>
  <si>
    <t>Describe how this teacher apprenticeship program will meet the needs of the employer partner(s) (FDOE-approved Florida school districts charter schools and charter management organizations).</t>
  </si>
  <si>
    <t xml:space="preserve">Describe the partnership with participating employers (FDOE-approved Florida schools districts, charter schools and charter management organizations). Partnerships should be strategic and innovative. Note that employers must provide assurance of participating in the Teacher Apprenticeship Program.  </t>
  </si>
  <si>
    <r>
      <t xml:space="preserve">Funding purpose and priorities. </t>
    </r>
    <r>
      <rPr>
        <sz val="12"/>
        <color theme="1"/>
        <rFont val="Calibri"/>
        <family val="2"/>
        <scheme val="minor"/>
      </rPr>
      <t>The purpose of PCOG-GYO grant is to create a teacher pipeline for Florida’s school districts, charter schools and charter management organizations. it encourages partnerships between ITPs and participating employers to provide innovative, no-cost pathways to the teaching profession by increasing the supply of qualified teachers.  The funds may be used to develop the related technical instruction component for employers intending to participate in the FDOE Grow Your Own Teacher Apprenticeship Program (also known as the pre-baccalaureate registered teacher apprenticeship program). 
FDOE seeks projects that emphasize the following funding priorities:  
Project plan produces qualified graduates to meet the needs of the participating school district(s)—as opposed to prioritizing high enrollments.
Project plan identifies more than one certificate subject that will prepare teacher apprentices in partnering school district(s) through this funding opportunity or targets certification in an identified high-demand area. 
Project plan conveys strategic and innovative partnership between the eligible applicant and partnering school district(s). 
Project plan accounts for academic credit that will be awarded toward the baccalaureate degree for the teacher apprentice’s on-the-job training. 
Project plan incorporates the use of evidence-based instructional materials that are grounded in the science of reading. 
Project plan demonstrates project sustainability after the grant period ends. 
Project plan reduces the cost of obtaining teaching certification. 
Project plan provides flexibility to participating employers, including allowing employers to work with multiple ITPs.</t>
    </r>
  </si>
  <si>
    <t>Each letter is from an employer partner (Florida school district charter school or charter management organization approved by FDOE to participate in the FDOE Teacher Apprenticeship Progrram) that commits to participating in the FDOE Teacher Apprenticeship Program. The participating employer also agrees to identify teacher apprentices who will receive their related instruction from the eligible applicant at no cost to the teacher apprentice.</t>
  </si>
  <si>
    <t>Supplementary Items (as applicable)</t>
  </si>
  <si>
    <r>
      <rPr>
        <b/>
        <sz val="12"/>
        <rFont val="Calibri"/>
        <family val="2"/>
        <scheme val="minor"/>
      </rPr>
      <t>PCOG</t>
    </r>
    <r>
      <rPr>
        <sz val="12"/>
        <rFont val="Calibri"/>
        <family val="2"/>
        <scheme val="minor"/>
      </rPr>
      <t>. Pathways to Career Opportunities Grant.</t>
    </r>
  </si>
  <si>
    <r>
      <rPr>
        <b/>
        <sz val="12"/>
        <color rgb="FF000000"/>
        <rFont val="Calibri"/>
        <family val="2"/>
      </rPr>
      <t xml:space="preserve">Initial Teacher Preparation Programs (ITP) </t>
    </r>
    <r>
      <rPr>
        <sz val="12"/>
        <color rgb="FF000000"/>
        <rFont val="Calibri"/>
        <family val="2"/>
      </rPr>
      <t xml:space="preserve">— A type of educator preparation program offered by Florida postsecondary institutions to prepare instructional personnel under section 1004.04, F.S., and Rule 6A-5.066, F.A.C., resulting in qualification for an initial Florida Professional Educator’s Certificate. Candidates of ITP Programs are typically working toward a bachelor’s or a master’s degree. Per Rule 6A-5.067, F.A.C., the requirements for related instruction providers are the following: 1)Have a state-approved ITP, 2)provide baccalaureate coursework (in person, virtually, or hybrid), 3)provide related instruction for the reading endorsement if the coverage area is specified in Section 1012.583(3)(f), F.S. and identified in Rule 6A-4.0051(7), F.A.C., 4)meet specified on-the-job training requirements, 5)award a baccalaureate degree in Education and 6)be approved by the Department to offer related instruction for the Teacher Apprenticeship Program.
</t>
    </r>
  </si>
  <si>
    <t xml:space="preserve">     such as the Community College and Technical Center Management Information Systems (CCTCMIS), will match. If you expect any differences with numbers reported to the state, please explain below. </t>
  </si>
  <si>
    <t>When did you begin offering this certificate subject?</t>
  </si>
  <si>
    <t>Unless Otherwise Directed, Include Only Florida Apprentices. Complete the table below only for your own initial teacher preparation program, not for FDOE's Teacher Apprenticeship Program as a whole.</t>
  </si>
  <si>
    <r>
      <rPr>
        <b/>
        <sz val="12"/>
        <color rgb="FF000000"/>
        <rFont val="Calibri"/>
        <family val="2"/>
      </rPr>
      <t>On-the-Job Training (OJT)</t>
    </r>
    <r>
      <rPr>
        <sz val="12"/>
        <color rgb="FF000000"/>
        <rFont val="Calibri"/>
        <family val="2"/>
      </rPr>
      <t xml:space="preserve"> — A formalized system of job processes, which must be augmented by related instruction, that provides the experience and knowledge necessary to meet the training objective of learning the occupation of teaching. The on-the-job training must be delivered through structured, supervised work experience under the tutelage of a teacher apprentice mentor. 
</t>
    </r>
    <r>
      <rPr>
        <b/>
        <sz val="12"/>
        <color rgb="FF000000"/>
        <rFont val="Calibri"/>
        <family val="2"/>
      </rPr>
      <t>Related Instruction (RTI)</t>
    </r>
    <r>
      <rPr>
        <sz val="12"/>
        <color rgb="FF000000"/>
        <rFont val="Calibri"/>
        <family val="2"/>
      </rPr>
      <t xml:space="preserve"> — An organized and systematic form of instruction designed to provide the teacher apprentice with knowledge of the theoretical subjects related to the apprentice’s specific occupation. For the purposes of the Teacher Apprenticeship Program, the related instruction must consist of upper division coursework applied toward the award of a baccalaureate degree that prepares the teacher apprentice for initial teacher preparation and a professional certificate as set forth in Section 1012.56, F.S.</t>
    </r>
  </si>
  <si>
    <r>
      <rPr>
        <b/>
        <sz val="12"/>
        <color rgb="FF000000"/>
        <rFont val="Calibri"/>
        <family val="2"/>
      </rPr>
      <t>Eligible Applicant</t>
    </r>
    <r>
      <rPr>
        <sz val="12"/>
        <color rgb="FF000000"/>
        <rFont val="Calibri"/>
        <family val="2"/>
      </rPr>
      <t xml:space="preserve"> — Public Florida College System (FCS) and State University System (SUS) institutions, and Florida Independent College and University (ICUF) institutions with baccalaureate-level state-approved initial teacher preparation programs approved by the Florida Department of Education. A listing of state-approved programs may be found at https://www.fldoe.org/teaching/preparation/initial-teacher-preparation-programs/approved-teacher-edu-programs.stml.
</t>
    </r>
    <r>
      <rPr>
        <b/>
        <sz val="12"/>
        <color rgb="FF000000"/>
        <rFont val="Calibri"/>
        <family val="2"/>
      </rPr>
      <t>Teacher Apprentice</t>
    </r>
    <r>
      <rPr>
        <sz val="12"/>
        <color rgb="FF000000"/>
        <rFont val="Calibri"/>
        <family val="2"/>
      </rPr>
      <t xml:space="preserve"> — An individual who holds a temporary teacher apprenticeship certificate in accordance with Section 1012.56(7)(d), F.S., and Rule 6A-4.004, F.A.C., and who is employed by a participating employer and placed in the classroom of a teacher apprentice mentor using team teaching strategies to fulfill the on-the-job training component of the registered Teacher Apprenticeship Program.
</t>
    </r>
    <r>
      <rPr>
        <b/>
        <sz val="12"/>
        <color rgb="FF000000"/>
        <rFont val="Calibri"/>
        <family val="2"/>
      </rPr>
      <t>Teacher Mentor</t>
    </r>
    <r>
      <rPr>
        <sz val="12"/>
        <color rgb="FF000000"/>
        <rFont val="Calibri"/>
        <family val="2"/>
      </rPr>
      <t xml:space="preserve"> — A teacher who is employed by and has been selected by the participating employer to serve as a mentor in the Teacher Apprenticeship Program for the on-the-job training component of the Teacher Apprenticeship Program.
</t>
    </r>
    <r>
      <rPr>
        <b/>
        <sz val="12"/>
        <color rgb="FF000000"/>
        <rFont val="Calibri"/>
        <family val="2"/>
      </rPr>
      <t>Participating Employer</t>
    </r>
    <r>
      <rPr>
        <sz val="12"/>
        <color rgb="FF000000"/>
        <rFont val="Calibri"/>
        <family val="2"/>
      </rPr>
      <t xml:space="preserve"> — The public school districts, charter schools and charter management organizations that have been approved by the Department of Education (Department) to participate in the Teacher Apprenticeship Program. The responsibility to hire, employ and pay the progressive wage structure of the teacher apprentice and the wages of the teacher apprentice mentor who is training the teacher apprentice rests with the participating employer as specified in Rule 6A-23.002(19), F.A.C.</t>
    </r>
  </si>
  <si>
    <t>PCOG Update 03/26/26</t>
  </si>
  <si>
    <r>
      <t>This workbook is for teacher apprenticeship awards, XXB152. There is a separate workbook for general release awards, XXB019. The deadline is</t>
    </r>
    <r>
      <rPr>
        <b/>
        <sz val="12"/>
        <color rgb="FFC00000"/>
        <rFont val="Calibri"/>
        <family val="2"/>
        <scheme val="minor"/>
      </rPr>
      <t xml:space="preserve"> April 27, 2026 </t>
    </r>
    <r>
      <rPr>
        <b/>
        <sz val="12"/>
        <color theme="1"/>
        <rFont val="Calibri"/>
        <family val="2"/>
        <scheme val="minor"/>
      </rPr>
      <t>at 5:00 PM Eastern Time. Submit by e-mail to PCOG@fldoe.org. In the subject, write, "2026–27 PCOG-GYO Project Concept, [Name of the Applying Entity]." Check spelling of the e-mail address. A confirmation of receipt will be sent. The 2026–27 authorization of funds is dependent on the Legislature's approval and the Governor's signature. File name convention: project year, GYO, short applicant name, project concept priority, as in "2627GYOSunshineSC1."</t>
    </r>
  </si>
  <si>
    <t>Funded programs are expected to have active, registered apprentices or pre-apprentices. See below for information on "registration." There are additional, basic expectations. See FAQs.</t>
  </si>
  <si>
    <t>What are other, basic expectations for the grant?</t>
  </si>
  <si>
    <t>Yes. Provide written documentation that you wish to cancel the award. E-mail PCOG@fldoe.org with the subject "PCOG Award Withdrawal." Ideally, this would include a signed and dated letter on letterhead to indicate that the PCOG project award funds may be released. The PCOG will provide additional instructions for any remaining steps.</t>
  </si>
  <si>
    <t>If awarded, during the project period you are expected to have active, registered apprentices. Work with the Teacher Apprenticeship Office to ensure that reigstrations remain current.  Work with your FDOE ATR to receive state-issued participant IDs for apprentices. List these on PCOG quarterly reports (list registrants in quarter 1 and provide updates on subsequent reports). Fulfil state enrollment data reporting requirements. Failure to complete these tasks may result in program concerns and/or findings and financial consequences (for example, award cancellation in severe cases). Historically, payments have been paused at 50 percent until key conditions, such as having active registrants, have been met. 
Additionally, awardees will be expected to file quarterly reports, including an an ending quarterly report, with the PCOG Team. The final report will, include a project disbursement report form DOE 399 marked as "final." Amendments, which are not retroactive, are due by 4/30 (the year following the project concept workbook). Out-of-state travel must be approved in advance using a request form. Extensions are not guaranteed but must be requested using a form by April 1.  
If funded, non-public entities must submit a risk analysis form, DOE 620, to FDOERiskAnalysis@fldoe.org  (e-mail only). These are not kept on file. Public entities must submit a DOE 610 if one is not on file or there have been significant updates.</t>
  </si>
  <si>
    <t>Costs that are not reasonable, allowable, allocable, and necessary. Indirect costs,  grant application preparation and other pre-award costs,  administrative costs (including administrative office supplies, payroll management, grants management, data reporting and other compliance, registration updates, etc.). If an employee has multiple roles, indicate the percentage of effort for allowable expenses on the budget (e.g., 50% non-fundable admin, 50% fundable) and in supporting "back up" documentation for quarterly reports.</t>
  </si>
  <si>
    <t>Tolls, livestock/animals, gas cards, cell phones (including cell phone allowances), non-instructional furniture, insurance (including for vehicles).</t>
  </si>
  <si>
    <t xml:space="preserve">Although outreach is permitted, promotional or marketing item such as pens, cups, folders, key chains, lanyards, books bags, etc. are not. </t>
  </si>
  <si>
    <t xml:space="preserve">While standard maintenance plans included with equipment are generally allowable, extended/expanded maintenance plans typically are not. </t>
  </si>
  <si>
    <t xml:space="preserve">Land acquisition, capital improvements and permanent renovations (e.g., playgrounds, fences, wiring, etc.). Do not use funds for the purchase of facilities (e.g., buildings, parking lots, etc.) or their construction, renovation and/or remodeling. This generally includes any building modifications for equipment installation or other functions (e.g., walk-in freezers or changes in electrical wiring, ventilation, or plumbing). Although, if necessary, utilities (electric/water/sewer) may be allowable, this is only for the portion of building-use necessary for PCOG instruction (not general use or other courses) and must be documented. </t>
  </si>
  <si>
    <t xml:space="preserve">Alcohol, entertainment, meals/refreshments/snacks, end-of-year celebrations, parties or socials, alumni/ae activities, commencement or convocations costs, door prizes or gifts, trophies/plaques/certificates/frames or other recognitions or incentives (e.g., t-shirts, stickers, giveaways)  gift cards, decorations, flags, banners, game systems and game cartridges (e.g., Wii, Nintendo, PlayStation). </t>
  </si>
  <si>
    <t>Purchase of vehicles (e.g., buses, vans, cars, forklifts, utility vehicles) for non-instructional purposes. Vehicles must be for instructional use.</t>
  </si>
  <si>
    <t>Dues, memberships or subscriptions for individuals (including federations, societies or other organizations for personal benefit). Goods and services for personal use, consumable supplies to be made into products to be sold or used personally by students, teachers, or others.</t>
  </si>
  <si>
    <t>Interest and other financial costs, bad debts, fines/penalties, lobbying, fundraisers, "petty cash," contributions and donations, copyrights/patents, monetary awards.</t>
  </si>
  <si>
    <t>Costs not allowable for federal programs per the U.S. Education Department General Administration Regulations (EDGAR) are generally unallowable. See also the Reference Guide for State Expenditures. Refer to the links below.</t>
  </si>
  <si>
    <t xml:space="preserve">https://www2.ed.gov/policy/fund/reg/edgarReg/edgar.html
</t>
  </si>
  <si>
    <t xml:space="preserve">https://www.myfloridacfo.com/docs-sf/accounting-and-auditing-libraries/manuals/agencies/reference-guide-for-state-expenditures.pdf?sfvrsn=b4cc3337_6  </t>
  </si>
  <si>
    <t>Scholarships, tuition or user fees of any kind. Direct payments to students (stipend or ongoing). Apprentice/preapprentice or journey worker wages. Travel for apprentices/pre-apprentices is generally unallowable though there may be exceptions (for example, refer to wrap-around services in the "budget examples" tab). Although items to be retained by the student are typically unallowable, for PCOG there are exceptions for items such as boots that are necessary as part of instruction/safety considerations. Non-instructional clothing/uniforms are unallowable. While uniforms necessary for instructional needs  are allowable for PCOG, do NOT customize uniforms (no name tags, company logos, etc.) paid for with PCOG funds.   Guidance regarding the assessment of tuition and fees can be found in s. 1009.25, Florida Statutes.</t>
  </si>
  <si>
    <t>Note that mentor stipends are only allowablef for first-year mentors.</t>
  </si>
  <si>
    <t>Applicant Name (Fiscal Agent) and Address.
Applicants are limited to public Florida College System/State University System (FCS-SUS) institutions, Florida independent colleges and university (ICUF) institutions with baccalaureate-level state-approved educator preparation programs (EPPs) approved by FDOE. Check that name and address are corrrect and current. Update MyFloridaMarketplace, W-9, Sunbiz and EIN information if needed. If payment address differs from EIN records, please explain.</t>
  </si>
  <si>
    <t>Agency Number
This is assigned by FDOE. Write if known/applicable. Otherwise, write "N/A."</t>
  </si>
  <si>
    <r>
      <t xml:space="preserve">Additional contacts? </t>
    </r>
    <r>
      <rPr>
        <b/>
        <sz val="12"/>
        <color theme="1"/>
        <rFont val="Calibri"/>
        <family val="2"/>
        <scheme val="minor"/>
      </rPr>
      <t>Please provide at least one.</t>
    </r>
    <r>
      <rPr>
        <sz val="12"/>
        <color theme="1"/>
        <rFont val="Calibri"/>
        <family val="2"/>
        <scheme val="minor"/>
      </rPr>
      <t xml:space="preserve"> List the name, title, e-mail address and phone number for additional contacts. (Future contact changes may be completed by using the Contact Update form in the general forms workbook on the PCOG page.)</t>
    </r>
  </si>
  <si>
    <t>Programs are expected to have active, registered apprentices or pre-apprentices. A good-faith registration effort is expected. Update registrations in a timely manner, including cancellations. Do not keep registrants who cannot reasonably considered active as "placeholders" to misrepresent the program.</t>
  </si>
  <si>
    <t xml:space="preserve">See also the "budget examples" and "budget instructions" tabs. </t>
  </si>
  <si>
    <t xml:space="preserve">Direct student support (including orientation) and curriculum development (but not program registration or other administrative activities), supplies and consumables for instruction/student support. </t>
  </si>
  <si>
    <t xml:space="preserve">Recruitment and outreach (but not refreshments/entertainment/promotional items like pens, keychains, mugs, etc.). When in doubt regarding acceptable social media, ask the program office. </t>
  </si>
  <si>
    <t>Training/professional development, approved conferences, and non-administrative travel are generally allowable (student travel is generally unallowable).</t>
  </si>
  <si>
    <t>Wrap-around services (bus passes/pre-paid transportation, childcare, employment assistance) may be allowable with policies in place and proper documentation. See budget examples for additional details. Direct payments to students are not allowed.</t>
  </si>
  <si>
    <t>Out-of-state travel that does not receive FDOE pre-approval. While some travel and training/professional development may be allowable, hosting a conference is generally non-fundable with PCOG funds.</t>
  </si>
  <si>
    <t>Refer to the "budget notes," "budget instructions," and "budget examples" tabs in the project concept workbook for additional guidance. Below is a list of items or services that are generally not allowed or authorized as expenditures. This is not a comprehensive list of unallowable items. Awardees are expected to consult the FDOE program office with questions regarding allowable costs.
Costs that are not reasonable, allowable, allocable, and necessary. Indirect costs,  grant application preparation and other pre-award costs,  administrative costs (including administrative office supplies, payroll management, grants management, data reporting and other compliance, registration updates, etc.). If an employee has multiple roles, indicate the percentage of effort for allowable expenses on the budget (e.g., 50% non-fundable admin, 50% fundable) and in supporting "back up" documentation for quarterly reports. Scholarships, tuition or user fees of any kind. Direct payments to students (stipend or ongoing). Apprentice/preapprentice or journey worker wages. Travel for apprentices/pre-apprentices is generally unallowable though there may be exceptions (for example, refer to wrap-around services in the "budget examples" tab). Although items to be retained by the student are typically unallowable, for PCOG there are exceptions for items such as boots that are necessary as part of instruction/safety considerations. Non-instructional clothing/uniforms are unallowable. While uniforms necessary for instructional needs are allowable for PCOG, do NOT customize uniforms (no name tags, company logos, etc.) paid for with PCOG funds.   Guidance regarding the assessment of tuition and fees can be found in s. 1009.25, Florida Statutes. Tolls, livestock/animals, gas cards, cell phones (including cell phone allowances), non-instructional furniture, insurance (including for vehicles). Although outreach is permitted, promotional or marketing item such as pens, cups, folders, key chains, lanyards, books bags, etc. are not. While standard maintenance plans included with equipment are generally allowable, extended/expanded maintenance plans typically are not. Land acquisition, capital improvements and permanent renovations (e.g., playgrounds, fences, wiring, etc.). Do not use funds for the purchase of facilities (e.g., buildings, parking lots, etc.) or their construction, renovation and/or remodeling. This generally includes any building modifications for equipment installation or other functions (e.g., walk-in freezers or changes in electrical wiring, ventilation, or plumbing). Although, if necessary, utilities (electric/water/sewer) may be allowable, this is only for the portion of building-use necessary for PCOG instruction (not general use or other courses) and must be documented. Alcohol, entertainment, meals/refreshments/snacks, end-of-year celebrations, parties or socials, alumni/ae activities, commencement or convocations costs, door prizes or gifts, trophies/plaques/certificates/frames or other recognitions or incentives (e.g., t-shirts, stickers, giveaways)  gift cards, decorations, flags, banners, game systems and game cartridges (e.g., Wii, Nintendo, PlayStation). Out-of-state travel that does not receive FDOE pre-approval.While some travel and training/professional development may be allowable, hosting a conference is generally non-fundable with PCOG funds. Purchase of vehicles (e.g., buses, vans, cars, forklifts, utility vehicles) for non-instructional purposes. Vehicles must be for instructional use. Dues, memberships or subscriptions for individuals (including federations, societies or other organizations for personal benefit). Goods and services for personal use, consumable supplies to be made into products to be sold or used personally by students, teachers, or others. Interest and other financial costs, bad debts, fines/penalties, lobbying, fundraisers, "petty cash," contributions and donations, copyrights/patents, monetary awards. Costs not allowable for federal programs per the U.S. Education Department General Administration Regulations (EDGAR) are generally unallowable. See also the Reference Guide for State Expenditures.</t>
  </si>
  <si>
    <t>Updated 03/26/26</t>
  </si>
  <si>
    <t>Tuition and fees are not allowable for reimbursement using PCOG funding. Guidance regarding the assessment of tuition and fees can be found in 1009.25 Florida Statutes. 
Limit responses to 4000 characters. Please ensure that text is readable (not cut off from view).</t>
  </si>
  <si>
    <t>Limit responses to 4000 characters unless otherwise indicated. Please ensure that text is readable (not cut off from view).</t>
  </si>
  <si>
    <t>Column1</t>
  </si>
  <si>
    <t>Column2</t>
  </si>
  <si>
    <t>Column3</t>
  </si>
  <si>
    <t>Column4</t>
  </si>
  <si>
    <t>Column5</t>
  </si>
  <si>
    <r>
      <t xml:space="preserve">In your approved initial teacher preparation program, what is the total number of apprentices you expect to be registered (assigned a participant ID) at any point from July 1, 2025 until June 30, 2026? (FDOE may request clarification if there is a major difference between the expected and actual enrollment.) </t>
    </r>
    <r>
      <rPr>
        <b/>
        <sz val="12"/>
        <color theme="1"/>
        <rFont val="Calibri"/>
        <family val="2"/>
        <scheme val="minor"/>
      </rPr>
      <t>The response is auto-populated from the Registrant Table Form</t>
    </r>
    <r>
      <rPr>
        <sz val="12"/>
        <color theme="1"/>
        <rFont val="Calibri"/>
        <family val="2"/>
        <scheme val="minor"/>
      </rPr>
      <t>. You may need to discuss with employer partners.</t>
    </r>
  </si>
  <si>
    <r>
      <t>Funding requested per anticipated Florida registrant. This auto-populates from the Budget Narrative Form, 101S total, and the total expected registration from the Registrant Table. Proofread this amount before submitting. If this does not populate correctly, note in the justification for the amount requested below</t>
    </r>
    <r>
      <rPr>
        <b/>
        <sz val="12"/>
        <color theme="1"/>
        <rFont val="Calibri"/>
        <family val="2"/>
        <scheme val="minor"/>
      </rPr>
      <t>.</t>
    </r>
    <r>
      <rPr>
        <sz val="12"/>
        <color theme="1"/>
        <rFont val="Calibri"/>
        <family val="2"/>
        <scheme val="minor"/>
      </rPr>
      <t xml:space="preserve"> FDOE may request additional clarification if actual registration is substantially lower than the projected amount. Also note: the amount requested on the Applicant Information form should match the total requested on the DOE 101S.</t>
    </r>
    <r>
      <rPr>
        <b/>
        <sz val="12"/>
        <color theme="1"/>
        <rFont val="Calibri"/>
        <family val="2"/>
        <scheme val="minor"/>
      </rPr>
      <t xml:space="preserve"> The response is auto-calculated based on the DOE 101S and Registrant Table Form.</t>
    </r>
  </si>
  <si>
    <t>Direct payments to students are not permitted. Provide relevant documentation, such as copies of agreements and childcare licenses.
Cell phones generally are not fundable. Under some circumstances, access to Internet may be fundable. A clear description and justification must be provided that is reasonable, allowable and necessary. An example description: " Cell phones and personal internet services will not be provided. Access to internet-enabled training spaces will be provided for necessary training (for example, viewing training videos in the field before hands-on training). Written policies are in place to prevent inappropriate usage. Covers the costs associated with providing Internet access points (for example...)." Be able to document how this expense is only for the PCOG program.
PCOG (XXB019) only: For each line-item, list the occupations. PCOG-GYO (XXB152): Disregard.</t>
  </si>
  <si>
    <r>
      <t xml:space="preserve">Student Services/Retention — 
</t>
    </r>
    <r>
      <rPr>
        <sz val="11"/>
        <rFont val="Calibri"/>
        <family val="2"/>
        <scheme val="minor"/>
      </rPr>
      <t xml:space="preserve">Wrap-around services to support student success as listed.
Childcare: Partner with licensed childcare providers to offer subsidized care during training hours. No direct payments to participants. Payment coordinated directly with the provider for approved hours aligned with the training schedule. A copy of the agreement and childcare licenses is being provided to FDOE.
Transportation: Allowable means such as pre-paid public transportation cards and bus passes. No direct cash payments will be made to participants.
Employment Assistance: Structured support such as resume writing workshops, interview preparation, connections to employers, and job placement services. These services will be provided by contracted providers and will not involve any direct payments to participants. A copy of the agreement is being provided to FDOE.
</t>
    </r>
    <r>
      <rPr>
        <b/>
        <sz val="11"/>
        <rFont val="Calibri"/>
        <family val="2"/>
        <scheme val="minor"/>
      </rPr>
      <t>Occupation: Marine Technician</t>
    </r>
    <r>
      <rPr>
        <sz val="11"/>
        <rFont val="Calibri"/>
        <family val="2"/>
        <scheme val="minor"/>
      </rPr>
      <t xml:space="preserve">
</t>
    </r>
    <r>
      <rPr>
        <b/>
        <sz val="11"/>
        <rFont val="Calibri"/>
        <family val="2"/>
        <scheme val="minor"/>
      </rPr>
      <t xml:space="preserve">
</t>
    </r>
  </si>
  <si>
    <r>
      <t>Salaries.</t>
    </r>
    <r>
      <rPr>
        <sz val="11"/>
        <rFont val="Calibri"/>
        <family val="2"/>
        <scheme val="minor"/>
      </rPr>
      <t xml:space="preserve"> - Provide instruction and student support services for project activities. Positions are listed below.
</t>
    </r>
    <r>
      <rPr>
        <b/>
        <sz val="11"/>
        <rFont val="Calibri"/>
        <family val="2"/>
        <scheme val="minor"/>
      </rPr>
      <t>Instructor</t>
    </r>
    <r>
      <rPr>
        <sz val="11"/>
        <rFont val="Calibri"/>
        <family val="2"/>
        <scheme val="minor"/>
      </rPr>
      <t xml:space="preserve">: One full-time instructor to provide RTI to apprentices. Develops and delivers curriculum content that aligns with industry standard and assesses progress.
</t>
    </r>
    <r>
      <rPr>
        <b/>
        <sz val="11"/>
        <rFont val="Calibri"/>
        <family val="2"/>
        <scheme val="minor"/>
      </rPr>
      <t xml:space="preserve">Support Coordinator (SC): </t>
    </r>
    <r>
      <rPr>
        <sz val="11"/>
        <rFont val="Calibri"/>
        <family val="2"/>
        <scheme val="minor"/>
      </rPr>
      <t>One full-time SC.</t>
    </r>
    <r>
      <rPr>
        <b/>
        <sz val="11"/>
        <rFont val="Calibri"/>
        <family val="2"/>
        <scheme val="minor"/>
      </rPr>
      <t xml:space="preserve"> </t>
    </r>
    <r>
      <rPr>
        <sz val="11"/>
        <rFont val="Calibri"/>
        <family val="2"/>
        <scheme val="minor"/>
      </rPr>
      <t xml:space="preserve">Deliver direct student support by providing enrollment assistance and student counseling.
</t>
    </r>
    <r>
      <rPr>
        <b/>
        <sz val="11"/>
        <rFont val="Calibri"/>
        <family val="2"/>
        <scheme val="minor"/>
      </rPr>
      <t xml:space="preserve">Occupation: Airframe Mechanic </t>
    </r>
    <r>
      <rPr>
        <sz val="11"/>
        <rFont val="Calibri"/>
        <family val="2"/>
        <scheme val="minor"/>
      </rPr>
      <t xml:space="preserve">
</t>
    </r>
  </si>
  <si>
    <r>
      <t xml:space="preserve">In this example,100% of effort is for instruction/direct student support for the awarded program. The percent of the cost for </t>
    </r>
    <r>
      <rPr>
        <b/>
        <sz val="11"/>
        <rFont val="Calibri"/>
        <family val="2"/>
        <scheme val="minor"/>
      </rPr>
      <t>Salaries and Benefits</t>
    </r>
    <r>
      <rPr>
        <sz val="11"/>
        <rFont val="Calibri"/>
        <family val="2"/>
        <scheme val="minor"/>
      </rPr>
      <t xml:space="preserve"> allocated to this project is 100%. It is possible to list multiple positions on the same line as long as a clear description is provided for each type. </t>
    </r>
    <r>
      <rPr>
        <b/>
        <sz val="11"/>
        <rFont val="Calibri"/>
        <family val="2"/>
        <scheme val="minor"/>
      </rPr>
      <t>However, the percent effort for each position must be clear.</t>
    </r>
    <r>
      <rPr>
        <sz val="11"/>
        <rFont val="Calibri"/>
        <family val="2"/>
        <scheme val="minor"/>
      </rPr>
      <t xml:space="preserve"> On the DOE101S, list positions rather than people by name. Administration and  preapprentice/apprentice/journey worker wages are not allowable.
</t>
    </r>
    <r>
      <rPr>
        <b/>
        <sz val="11"/>
        <rFont val="Calibri"/>
        <family val="2"/>
        <scheme val="minor"/>
      </rPr>
      <t>PCOG (XXB019) only: For each line-item, list the occupations. PCOG-GYO (XXB152): Disregard.</t>
    </r>
  </si>
  <si>
    <r>
      <t>Utilities</t>
    </r>
    <r>
      <rPr>
        <sz val="11"/>
        <rFont val="Calibri"/>
        <family val="2"/>
        <scheme val="minor"/>
      </rPr>
      <t xml:space="preserve"> - Electricity, water and sewage charges for the facility where this project is housed.</t>
    </r>
    <r>
      <rPr>
        <b/>
        <sz val="11"/>
        <rFont val="Calibri"/>
        <family val="2"/>
        <scheme val="minor"/>
      </rPr>
      <t xml:space="preserve">
Occupations: Electrician, HVAC, Plumbers and Pipefitters</t>
    </r>
  </si>
  <si>
    <r>
      <t xml:space="preserve">If </t>
    </r>
    <r>
      <rPr>
        <b/>
        <sz val="11"/>
        <rFont val="Calibri"/>
        <family val="2"/>
        <scheme val="minor"/>
      </rPr>
      <t>necessary, reasonable and allocable,</t>
    </r>
    <r>
      <rPr>
        <sz val="11"/>
        <rFont val="Calibri"/>
        <family val="2"/>
        <scheme val="minor"/>
      </rPr>
      <t xml:space="preserve"> space rental/utilities may be allowable, but not building purchases or improvements. The total cost for utilities for the facility where this project is housed is $20,000 annually. However, this project only occupies 50% of the facility.  Therefore, the percent of the cost for </t>
    </r>
    <r>
      <rPr>
        <b/>
        <sz val="11"/>
        <rFont val="Calibri"/>
        <family val="2"/>
        <scheme val="minor"/>
      </rPr>
      <t>Utilities</t>
    </r>
    <r>
      <rPr>
        <sz val="11"/>
        <rFont val="Calibri"/>
        <family val="2"/>
        <scheme val="minor"/>
      </rPr>
      <t xml:space="preserve"> allocated to this project is 50%. 
Documentation will be important both for PCOG and PCOG-GYO (teacher apprenticeship) awards. Grant funds may only be used for approved programs (For example, if a school has PCOG instruction but and also classes separate from PCOG in the same building, the grant will not pay expenses related to the latter.).   
PCOG (XXB019) only: For each line-item, list the occupations. PCOG-GYO (XXB152): Disregard.</t>
    </r>
  </si>
  <si>
    <r>
      <t xml:space="preserve">
In-State Travel </t>
    </r>
    <r>
      <rPr>
        <sz val="11"/>
        <rFont val="Calibri"/>
        <family val="2"/>
        <scheme val="minor"/>
      </rPr>
      <t xml:space="preserve">- 
All travel will be reimbursed at the state-approved rates. 
Travel funds to support non-administrative (instructional and student-support) program activities and professional development (for example: mileage, hotel, car rental, conference registration, conference meals).
</t>
    </r>
    <r>
      <rPr>
        <b/>
        <sz val="11"/>
        <rFont val="Calibri"/>
        <family val="2"/>
        <scheme val="minor"/>
      </rPr>
      <t>Occupation: Diesel Mechanic</t>
    </r>
    <r>
      <rPr>
        <sz val="11"/>
        <rFont val="Calibri"/>
        <family val="2"/>
        <scheme val="minor"/>
      </rPr>
      <t xml:space="preserve">
.  
</t>
    </r>
    <r>
      <rPr>
        <b/>
        <sz val="11"/>
        <rFont val="Calibri"/>
        <family val="2"/>
        <scheme val="minor"/>
      </rPr>
      <t xml:space="preserve">
</t>
    </r>
  </si>
  <si>
    <r>
      <t xml:space="preserve">The account title and narrative example has four parts. First, it identifies account title/kind of travel, which here is "in state." Second, it has standard language about reimbursement rates. Third, it describes the activities. Fourth, it lists all of the </t>
    </r>
    <r>
      <rPr>
        <b/>
        <sz val="11"/>
        <color rgb="FF000000"/>
        <rFont val="Calibri"/>
        <family val="2"/>
        <scheme val="minor"/>
      </rPr>
      <t>items funded</t>
    </r>
    <r>
      <rPr>
        <sz val="11"/>
        <color rgb="FF000000"/>
        <rFont val="Calibri"/>
        <family val="2"/>
        <scheme val="minor"/>
      </rPr>
      <t xml:space="preserve">, such as mileage — </t>
    </r>
    <r>
      <rPr>
        <b/>
        <sz val="11"/>
        <color rgb="FF000000"/>
        <rFont val="Calibri"/>
        <family val="2"/>
        <scheme val="minor"/>
      </rPr>
      <t>it is important to list all items</t>
    </r>
    <r>
      <rPr>
        <sz val="11"/>
        <color rgb="FF000000"/>
        <rFont val="Calibri"/>
        <family val="2"/>
        <scheme val="minor"/>
      </rPr>
      <t xml:space="preserve">.   </t>
    </r>
    <r>
      <rPr>
        <b/>
        <sz val="11"/>
        <color rgb="FF000000"/>
        <rFont val="Calibri"/>
        <family val="2"/>
        <scheme val="minor"/>
      </rPr>
      <t xml:space="preserve">Note: Please also read the travel notes in the Summary and Checklist in this Workbook.
If there is out-of-state travel, this must be approved in advance by FDOE. Contact the PCOG Team. </t>
    </r>
    <r>
      <rPr>
        <sz val="11"/>
        <color rgb="FF000000"/>
        <rFont val="Calibri"/>
        <family val="2"/>
        <scheme val="minor"/>
      </rPr>
      <t>All expenses must be reasonable, allowable and necessary. For example, an administrative commute would not be allowable. Direct payments cannot be made to apprentices/preapprentices (but bus vouchers are generally permissible as a wrap-around service under the appropriate expense code). 
The mileage for travel in this example was 900 miles at the current state rate of 44.5 cents per mile.  
PCOG (XXB019) only: For each line-item, list the occupations. PCOG-GYO (XXB152): Disregard.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</si>
</sst>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165" formatCode="0.0"/>
    <numFmt numFmtId="166" formatCode="&quot;$&quot;#,##0"/>
    <numFmt numFmtId="167" formatCode="mm/dd/yy;@"/>
    <numFmt numFmtId="170" formatCode="[$-409]mmmm\ d\,\ yyyy;@"/>
  </numFmts>
  <fonts count="85" x14ac:knownFonts="1">
    <font>
      <sz val="11"/>
      <color theme="1"/>
      <name val="Calibri"/>
      <family val="2"/>
      <scheme val="minor"/>
    </font>
    <font>
      <sz val="12"/>
      <color theme="1"/>
      <name val="Calibri"/>
      <family val="2"/>
      <scheme val="minor"/>
    </font>
    <font>
      <sz val="14"/>
      <color theme="1"/>
      <name val="Calibri"/>
      <family val="2"/>
      <scheme val="minor"/>
    </font>
    <font>
      <b/>
      <sz val="2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4"/>
      <name val="Calibri"/>
      <family val="2"/>
      <scheme val="minor"/>
    </font>
    <font>
      <sz val="72"/>
      <name val="Calibri"/>
      <family val="2"/>
      <scheme val="minor"/>
    </font>
    <font>
      <b/>
      <sz val="24"/>
      <name val="Calibri"/>
      <family val="2"/>
      <scheme val="minor"/>
    </font>
    <font>
      <sz val="12"/>
      <name val="Times New Roman"/>
      <family val="1"/>
    </font>
    <font>
      <sz val="11"/>
      <color indexed="8"/>
      <name val="Calibri"/>
      <family val="2"/>
    </font>
    <font>
      <sz val="16"/>
      <color theme="1"/>
      <name val="Calibri"/>
      <family val="2"/>
      <scheme val="minor"/>
    </font>
    <font>
      <sz val="11"/>
      <name val="Calibri"/>
      <family val="2"/>
      <scheme val="minor"/>
    </font>
    <font>
      <sz val="14"/>
      <color rgb="FF000000"/>
      <name val="Calibri"/>
      <family val="2"/>
    </font>
    <font>
      <b/>
      <sz val="14"/>
      <color rgb="FF000000"/>
      <name val="Calibri"/>
      <family val="2"/>
    </font>
    <font>
      <b/>
      <i/>
      <sz val="14"/>
      <color rgb="FFFF0000"/>
      <name val="Calibri"/>
      <family val="2"/>
    </font>
    <font>
      <sz val="14"/>
      <color theme="1"/>
      <name val="Calibri"/>
      <family val="2"/>
    </font>
    <font>
      <sz val="24"/>
      <name val="Calibri"/>
      <family val="2"/>
      <scheme val="minor"/>
    </font>
    <font>
      <sz val="18"/>
      <color rgb="FFC00000"/>
      <name val="Calibri"/>
      <family val="2"/>
      <scheme val="minor"/>
    </font>
    <font>
      <b/>
      <i/>
      <u/>
      <sz val="14"/>
      <name val="Calibri"/>
      <family val="2"/>
      <scheme val="minor"/>
    </font>
    <font>
      <i/>
      <sz val="14"/>
      <name val="Calibri"/>
      <family val="2"/>
      <scheme val="minor"/>
    </font>
    <font>
      <b/>
      <u/>
      <sz val="14"/>
      <name val="Calibri"/>
      <family val="2"/>
      <scheme val="minor"/>
    </font>
    <font>
      <u/>
      <sz val="14"/>
      <name val="Calibri"/>
      <family val="2"/>
      <scheme val="minor"/>
    </font>
    <font>
      <b/>
      <sz val="14"/>
      <name val="Calibri"/>
      <family val="2"/>
      <scheme val="minor"/>
    </font>
    <font>
      <i/>
      <u/>
      <sz val="14"/>
      <name val="Calibri"/>
      <family val="2"/>
      <scheme val="minor"/>
    </font>
    <font>
      <b/>
      <sz val="14"/>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sz val="18"/>
      <name val="Calibri"/>
      <family val="2"/>
      <scheme val="minor"/>
    </font>
    <font>
      <sz val="12"/>
      <name val="Calibri"/>
      <family val="2"/>
      <scheme val="minor"/>
    </font>
    <font>
      <sz val="12"/>
      <color rgb="FF000000"/>
      <name val="Calibri"/>
      <family val="2"/>
    </font>
    <font>
      <b/>
      <sz val="12"/>
      <color rgb="FF000000"/>
      <name val="Calibri"/>
      <family val="2"/>
    </font>
    <font>
      <u/>
      <sz val="12"/>
      <color theme="10"/>
      <name val="Calibri"/>
      <family val="2"/>
      <scheme val="minor"/>
    </font>
    <font>
      <b/>
      <sz val="12"/>
      <name val="Calibri"/>
      <family val="2"/>
      <scheme val="minor"/>
    </font>
    <font>
      <sz val="10"/>
      <color rgb="FF000000"/>
      <name val="Times New Roman"/>
      <family val="1"/>
    </font>
    <font>
      <sz val="14"/>
      <color theme="0"/>
      <name val="Calibri"/>
      <family val="2"/>
      <scheme val="minor"/>
    </font>
    <font>
      <b/>
      <u/>
      <sz val="12"/>
      <color theme="1"/>
      <name val="Calibri"/>
      <family val="2"/>
      <scheme val="minor"/>
    </font>
    <font>
      <u/>
      <sz val="12"/>
      <color theme="1"/>
      <name val="Calibri"/>
      <family val="2"/>
      <scheme val="minor"/>
    </font>
    <font>
      <b/>
      <sz val="16"/>
      <color theme="1"/>
      <name val="Calibri"/>
      <family val="2"/>
      <scheme val="minor"/>
    </font>
    <font>
      <sz val="24"/>
      <color theme="1"/>
      <name val="Calibri"/>
      <family val="2"/>
      <scheme val="minor"/>
    </font>
    <font>
      <b/>
      <sz val="14"/>
      <color rgb="FFFF0000"/>
      <name val="Calibri"/>
      <family val="2"/>
      <scheme val="minor"/>
    </font>
    <font>
      <sz val="14"/>
      <color rgb="FFFF0000"/>
      <name val="Calibri"/>
      <family val="2"/>
      <scheme val="minor"/>
    </font>
    <font>
      <sz val="12"/>
      <color rgb="FF000000"/>
      <name val="Calibri"/>
      <family val="2"/>
      <scheme val="minor"/>
    </font>
    <font>
      <sz val="14"/>
      <color rgb="FFC00000"/>
      <name val="Calibri"/>
      <family val="2"/>
      <scheme val="minor"/>
    </font>
    <font>
      <b/>
      <sz val="14"/>
      <color indexed="8"/>
      <name val="Calibri"/>
      <family val="2"/>
      <scheme val="minor"/>
    </font>
    <font>
      <sz val="14"/>
      <color indexed="8"/>
      <name val="Calibri"/>
      <family val="2"/>
      <scheme val="minor"/>
    </font>
    <font>
      <b/>
      <sz val="14"/>
      <color rgb="FF000000"/>
      <name val="Calibri"/>
      <family val="2"/>
      <scheme val="minor"/>
    </font>
    <font>
      <i/>
      <sz val="14"/>
      <color indexed="8"/>
      <name val="Calibri"/>
      <family val="2"/>
      <scheme val="minor"/>
    </font>
    <font>
      <sz val="12"/>
      <color theme="1"/>
      <name val="Wingdings 3"/>
      <family val="1"/>
      <charset val="2"/>
    </font>
    <font>
      <sz val="12"/>
      <color theme="10"/>
      <name val="Calibri"/>
      <family val="2"/>
      <scheme val="minor"/>
    </font>
    <font>
      <u/>
      <sz val="20"/>
      <color theme="1"/>
      <name val="Calibri"/>
      <family val="2"/>
      <scheme val="minor"/>
    </font>
    <font>
      <sz val="12"/>
      <color rgb="FFFF0000"/>
      <name val="Calibri"/>
      <family val="2"/>
    </font>
    <font>
      <sz val="12"/>
      <color theme="1"/>
      <name val="Calibri"/>
      <family val="2"/>
    </font>
    <font>
      <sz val="14"/>
      <color rgb="FF000000"/>
      <name val="Calibri"/>
      <family val="2"/>
      <scheme val="minor"/>
    </font>
    <font>
      <b/>
      <sz val="16"/>
      <name val="Calibri"/>
      <family val="2"/>
      <scheme val="minor"/>
    </font>
    <font>
      <b/>
      <u/>
      <sz val="14"/>
      <color rgb="FF000000"/>
      <name val="Calibri"/>
      <family val="2"/>
      <scheme val="minor"/>
    </font>
    <font>
      <b/>
      <i/>
      <sz val="14"/>
      <color theme="1"/>
      <name val="Calibri"/>
      <family val="2"/>
      <scheme val="minor"/>
    </font>
    <font>
      <b/>
      <i/>
      <sz val="14"/>
      <color rgb="FF000000"/>
      <name val="Calibri"/>
      <family val="2"/>
    </font>
    <font>
      <b/>
      <sz val="12"/>
      <color theme="0"/>
      <name val="Calibri"/>
      <family val="2"/>
      <scheme val="minor"/>
    </font>
    <font>
      <sz val="10"/>
      <color rgb="FF000000"/>
      <name val="Arial"/>
      <family val="2"/>
    </font>
    <font>
      <b/>
      <sz val="10"/>
      <color rgb="FF000000"/>
      <name val="Arial"/>
      <family val="2"/>
    </font>
    <font>
      <sz val="18"/>
      <color theme="1"/>
      <name val="Calibri"/>
      <family val="2"/>
      <scheme val="minor"/>
    </font>
    <font>
      <i/>
      <sz val="14"/>
      <color theme="1"/>
      <name val="Calibri"/>
      <family val="2"/>
      <scheme val="minor"/>
    </font>
    <font>
      <b/>
      <sz val="14"/>
      <color theme="1"/>
      <name val="Calibri"/>
      <family val="2"/>
    </font>
    <font>
      <b/>
      <sz val="11"/>
      <color rgb="FF000000"/>
      <name val="Calibri"/>
      <family val="2"/>
      <scheme val="minor"/>
    </font>
    <font>
      <b/>
      <sz val="11"/>
      <color rgb="FF000000"/>
      <name val="Aptos Narrow"/>
      <family val="2"/>
    </font>
    <font>
      <b/>
      <sz val="12"/>
      <color rgb="FFC00000"/>
      <name val="Calibri"/>
      <family val="2"/>
      <scheme val="minor"/>
    </font>
    <font>
      <i/>
      <sz val="14"/>
      <color rgb="FFC00000"/>
      <name val="Calibri"/>
      <family val="2"/>
      <scheme val="minor"/>
    </font>
    <font>
      <sz val="12"/>
      <color rgb="FFC00000"/>
      <name val="Calibri"/>
      <family val="2"/>
      <scheme val="minor"/>
    </font>
    <font>
      <b/>
      <sz val="18"/>
      <name val="Calibri"/>
      <family val="2"/>
      <scheme val="minor"/>
    </font>
    <font>
      <sz val="18"/>
      <color theme="10"/>
      <name val="Calibri"/>
      <family val="2"/>
      <scheme val="minor"/>
    </font>
    <font>
      <b/>
      <sz val="16"/>
      <color rgb="FF000000"/>
      <name val="Calibri"/>
      <family val="2"/>
    </font>
    <font>
      <sz val="11"/>
      <color theme="0"/>
      <name val="Calibri"/>
      <family val="2"/>
      <scheme val="minor"/>
    </font>
    <font>
      <i/>
      <sz val="14"/>
      <color theme="1"/>
      <name val="Calibri"/>
      <family val="2"/>
    </font>
    <font>
      <b/>
      <sz val="20"/>
      <name val="Calibri"/>
      <family val="2"/>
      <scheme val="minor"/>
    </font>
    <font>
      <sz val="20"/>
      <name val="Calibri"/>
      <family val="2"/>
      <scheme val="minor"/>
    </font>
    <font>
      <sz val="20"/>
      <color theme="1"/>
      <name val="Calibri"/>
      <family val="2"/>
      <scheme val="minor"/>
    </font>
    <font>
      <sz val="20"/>
      <color theme="10"/>
      <name val="Calibri"/>
      <family val="2"/>
      <scheme val="minor"/>
    </font>
    <font>
      <sz val="11"/>
      <color theme="10"/>
      <name val="Calibri"/>
      <family val="2"/>
      <scheme val="minor"/>
    </font>
    <font>
      <u/>
      <sz val="11"/>
      <color theme="8" tint="-0.249977111117893"/>
      <name val="Calibri"/>
      <family val="2"/>
      <scheme val="minor"/>
    </font>
    <font>
      <sz val="11"/>
      <color rgb="FF000000"/>
      <name val="Calibri"/>
      <family val="2"/>
    </font>
    <font>
      <b/>
      <sz val="11"/>
      <name val="Calibri"/>
      <family val="2"/>
      <scheme val="minor"/>
    </font>
    <font>
      <sz val="11"/>
      <color rgb="FF000000"/>
      <name val="Calibri"/>
      <family val="2"/>
      <scheme val="minor"/>
    </font>
  </fonts>
  <fills count="28">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22"/>
        <bgColor indexed="64"/>
      </patternFill>
    </fill>
    <fill>
      <patternFill patternType="solid">
        <fgColor rgb="FFFFFF00"/>
        <bgColor indexed="64"/>
      </patternFill>
    </fill>
    <fill>
      <patternFill patternType="solid">
        <fgColor rgb="FFDDEBF7"/>
        <bgColor indexed="64"/>
      </patternFill>
    </fill>
    <fill>
      <patternFill patternType="solid">
        <fgColor rgb="FF9BC2E6"/>
        <bgColor indexed="64"/>
      </patternFill>
    </fill>
    <fill>
      <patternFill patternType="solid">
        <fgColor theme="0"/>
        <bgColor indexed="64"/>
      </patternFill>
    </fill>
    <fill>
      <patternFill patternType="solid">
        <fgColor theme="4" tint="0.3999450666829432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theme="1"/>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theme="6" tint="0.79998168889431442"/>
        <bgColor indexed="64"/>
      </patternFill>
    </fill>
    <fill>
      <patternFill patternType="solid">
        <fgColor theme="9" tint="0.79998168889431442"/>
        <bgColor rgb="FF000000"/>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theme="4" tint="0.79998168889431442"/>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auto="1"/>
      </right>
      <top style="thin">
        <color indexed="64"/>
      </top>
      <bottom/>
      <diagonal/>
    </border>
    <border>
      <left/>
      <right style="thin">
        <color auto="1"/>
      </right>
      <top/>
      <bottom/>
      <diagonal/>
    </border>
    <border>
      <left/>
      <right style="thin">
        <color indexed="64"/>
      </right>
      <top style="medium">
        <color indexed="64"/>
      </top>
      <bottom/>
      <diagonal/>
    </border>
    <border>
      <left/>
      <right/>
      <top style="thin">
        <color theme="1"/>
      </top>
      <bottom/>
      <diagonal/>
    </border>
    <border>
      <left style="thin">
        <color auto="1"/>
      </left>
      <right/>
      <top style="thin">
        <color theme="1"/>
      </top>
      <bottom/>
      <diagonal/>
    </border>
    <border>
      <left style="thin">
        <color rgb="FF000000"/>
      </left>
      <right style="thin">
        <color rgb="FF000000"/>
      </right>
      <top/>
      <bottom/>
      <diagonal/>
    </border>
    <border>
      <left style="thin">
        <color rgb="FF000000"/>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5">
    <xf numFmtId="0" fontId="0" fillId="0" borderId="0"/>
    <xf numFmtId="9" fontId="5" fillId="0" borderId="0" applyFont="0" applyFill="0" applyBorder="0" applyAlignment="0" applyProtection="0"/>
    <xf numFmtId="44" fontId="11" fillId="0" borderId="0" applyFont="0" applyFill="0" applyBorder="0" applyAlignment="0" applyProtection="0"/>
    <xf numFmtId="0" fontId="28" fillId="0" borderId="0" applyNumberFormat="0" applyFill="0" applyBorder="0" applyAlignment="0" applyProtection="0"/>
    <xf numFmtId="0" fontId="36" fillId="0" borderId="0"/>
  </cellStyleXfs>
  <cellXfs count="541">
    <xf numFmtId="0" fontId="0" fillId="0" borderId="0" xfId="0"/>
    <xf numFmtId="0" fontId="0" fillId="0" borderId="0" xfId="0" applyProtection="1">
      <protection locked="0"/>
    </xf>
    <xf numFmtId="0" fontId="0" fillId="0" borderId="0" xfId="0" applyAlignment="1" applyProtection="1">
      <alignment vertical="top"/>
      <protection locked="0"/>
    </xf>
    <xf numFmtId="0" fontId="2" fillId="0" borderId="0" xfId="0" applyFont="1" applyProtection="1">
      <protection locked="0"/>
    </xf>
    <xf numFmtId="0" fontId="8" fillId="0" borderId="0" xfId="0" applyFont="1" applyAlignment="1" applyProtection="1">
      <alignment vertical="top"/>
      <protection locked="0"/>
    </xf>
    <xf numFmtId="0" fontId="2" fillId="0" borderId="0" xfId="0" applyFont="1"/>
    <xf numFmtId="0" fontId="4" fillId="0" borderId="0" xfId="0" applyFont="1"/>
    <xf numFmtId="0" fontId="4" fillId="0" borderId="0" xfId="0" applyFont="1" applyProtection="1">
      <protection locked="0"/>
    </xf>
    <xf numFmtId="0" fontId="4" fillId="0" borderId="0" xfId="0" applyFont="1" applyAlignment="1">
      <alignment vertical="center"/>
    </xf>
    <xf numFmtId="0" fontId="10" fillId="0" borderId="0" xfId="0" applyFont="1" applyAlignment="1">
      <alignment vertical="center" wrapText="1"/>
    </xf>
    <xf numFmtId="0" fontId="9" fillId="5" borderId="1" xfId="0" applyFont="1" applyFill="1" applyBorder="1" applyAlignment="1">
      <alignment horizontal="center" vertical="center"/>
    </xf>
    <xf numFmtId="0" fontId="12" fillId="4" borderId="1" xfId="0" applyFont="1" applyFill="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24" fillId="0" borderId="15" xfId="0" applyFont="1" applyBorder="1" applyAlignment="1">
      <alignment horizontal="left" vertical="top"/>
    </xf>
    <xf numFmtId="0" fontId="13" fillId="0" borderId="9" xfId="0" applyFont="1" applyBorder="1" applyProtection="1">
      <protection locked="0"/>
    </xf>
    <xf numFmtId="0" fontId="13" fillId="0" borderId="10" xfId="0" applyFont="1" applyBorder="1" applyProtection="1">
      <protection locked="0"/>
    </xf>
    <xf numFmtId="0" fontId="7" fillId="0" borderId="10" xfId="0" applyFont="1" applyBorder="1" applyAlignment="1">
      <alignment horizontal="left" vertical="top" indent="4"/>
    </xf>
    <xf numFmtId="0" fontId="7" fillId="0" borderId="11" xfId="0" applyFont="1" applyBorder="1"/>
    <xf numFmtId="0" fontId="4" fillId="0" borderId="0" xfId="0" applyFont="1" applyAlignment="1">
      <alignment horizontal="left"/>
    </xf>
    <xf numFmtId="0" fontId="13" fillId="0" borderId="21" xfId="0" applyFont="1" applyBorder="1"/>
    <xf numFmtId="0" fontId="30" fillId="9" borderId="21" xfId="0" applyFont="1" applyFill="1" applyBorder="1" applyAlignment="1">
      <alignment horizontal="center" vertical="center" wrapText="1"/>
    </xf>
    <xf numFmtId="0" fontId="31" fillId="0" borderId="21" xfId="0" applyFont="1" applyBorder="1" applyAlignment="1">
      <alignment horizontal="center" vertical="center" wrapText="1"/>
    </xf>
    <xf numFmtId="0" fontId="4" fillId="0" borderId="12" xfId="0" applyFont="1" applyBorder="1" applyAlignment="1">
      <alignment vertical="top"/>
    </xf>
    <xf numFmtId="0" fontId="4" fillId="0" borderId="12" xfId="0" applyFont="1" applyBorder="1" applyAlignment="1">
      <alignment vertical="top" wrapText="1"/>
    </xf>
    <xf numFmtId="0" fontId="32" fillId="0" borderId="15" xfId="0" applyFont="1" applyBorder="1" applyAlignment="1">
      <alignment horizontal="left" vertical="top" wrapText="1"/>
    </xf>
    <xf numFmtId="0" fontId="33" fillId="0" borderId="15" xfId="0" applyFont="1" applyBorder="1" applyAlignment="1">
      <alignment horizontal="left" vertical="top" wrapText="1"/>
    </xf>
    <xf numFmtId="0" fontId="32" fillId="0" borderId="15" xfId="0" applyFont="1" applyBorder="1" applyAlignment="1">
      <alignment vertical="top" wrapText="1"/>
    </xf>
    <xf numFmtId="0" fontId="34" fillId="0" borderId="15" xfId="3" applyFont="1" applyBorder="1" applyAlignment="1">
      <alignment vertical="top" wrapText="1"/>
    </xf>
    <xf numFmtId="0" fontId="0" fillId="0" borderId="15" xfId="0" applyBorder="1"/>
    <xf numFmtId="0" fontId="0" fillId="0" borderId="15" xfId="0" applyBorder="1" applyProtection="1">
      <protection locked="0"/>
    </xf>
    <xf numFmtId="0" fontId="4" fillId="0" borderId="1" xfId="0" applyFont="1" applyBorder="1" applyAlignment="1">
      <alignment horizontal="left" vertical="center" wrapText="1"/>
    </xf>
    <xf numFmtId="0" fontId="32" fillId="0" borderId="1" xfId="0" applyFont="1" applyBorder="1" applyAlignment="1">
      <alignment horizontal="left" vertical="top" wrapText="1"/>
    </xf>
    <xf numFmtId="0" fontId="9" fillId="5" borderId="18" xfId="0" applyFont="1" applyFill="1" applyBorder="1" applyAlignment="1" applyProtection="1">
      <alignment horizontal="centerContinuous" vertical="top"/>
      <protection locked="0"/>
    </xf>
    <xf numFmtId="0" fontId="9" fillId="5" borderId="17" xfId="0" applyFont="1" applyFill="1" applyBorder="1" applyAlignment="1" applyProtection="1">
      <alignment horizontal="centerContinuous" vertical="top"/>
      <protection locked="0"/>
    </xf>
    <xf numFmtId="14" fontId="0" fillId="0" borderId="0" xfId="0" applyNumberFormat="1"/>
    <xf numFmtId="0" fontId="9" fillId="9" borderId="1" xfId="0" applyFont="1" applyFill="1" applyBorder="1" applyAlignment="1">
      <alignment horizontal="centerContinuous" vertical="center"/>
    </xf>
    <xf numFmtId="0" fontId="4" fillId="0" borderId="12" xfId="0" applyFont="1" applyBorder="1"/>
    <xf numFmtId="0" fontId="4" fillId="0" borderId="15" xfId="0" applyFont="1" applyBorder="1" applyAlignment="1">
      <alignment horizontal="left" vertical="top"/>
    </xf>
    <xf numFmtId="0" fontId="31" fillId="0" borderId="15" xfId="0" applyFont="1" applyBorder="1" applyAlignment="1">
      <alignment horizontal="left" vertical="top"/>
    </xf>
    <xf numFmtId="0" fontId="4" fillId="0" borderId="15" xfId="0" applyFont="1" applyBorder="1" applyAlignment="1">
      <alignment horizontal="left" vertical="top" wrapText="1"/>
    </xf>
    <xf numFmtId="0" fontId="0" fillId="0" borderId="0" xfId="0" applyAlignment="1">
      <alignment wrapText="1"/>
    </xf>
    <xf numFmtId="0" fontId="9" fillId="5" borderId="15" xfId="0" applyFont="1" applyFill="1" applyBorder="1" applyAlignment="1">
      <alignment horizontal="center" vertical="top"/>
    </xf>
    <xf numFmtId="0" fontId="12" fillId="4" borderId="15" xfId="0" applyFont="1" applyFill="1" applyBorder="1" applyAlignment="1">
      <alignment horizontal="center" vertical="top"/>
    </xf>
    <xf numFmtId="0" fontId="31" fillId="0" borderId="15" xfId="0" applyFont="1" applyBorder="1" applyAlignment="1">
      <alignment horizontal="left" vertical="top" wrapText="1"/>
    </xf>
    <xf numFmtId="0" fontId="29" fillId="0" borderId="15" xfId="0" applyFont="1" applyBorder="1" applyAlignment="1">
      <alignment horizontal="left" vertical="top" wrapText="1"/>
    </xf>
    <xf numFmtId="0" fontId="32" fillId="0" borderId="15" xfId="0" applyFont="1" applyBorder="1" applyAlignment="1">
      <alignment horizontal="center" vertical="top" wrapText="1"/>
    </xf>
    <xf numFmtId="0" fontId="4" fillId="0" borderId="15" xfId="0" applyFont="1" applyBorder="1" applyAlignment="1">
      <alignment horizontal="center" vertical="top" wrapText="1"/>
    </xf>
    <xf numFmtId="0" fontId="29" fillId="7" borderId="15" xfId="0" applyFont="1" applyFill="1" applyBorder="1" applyAlignment="1">
      <alignment horizontal="left" vertical="top" wrapText="1"/>
    </xf>
    <xf numFmtId="0" fontId="29" fillId="7" borderId="12" xfId="0" applyFont="1" applyFill="1" applyBorder="1" applyAlignment="1">
      <alignment horizontal="center" vertical="center" wrapText="1"/>
    </xf>
    <xf numFmtId="0" fontId="38" fillId="0" borderId="28" xfId="0" applyFont="1" applyBorder="1" applyAlignment="1">
      <alignment horizontal="left" vertical="top" wrapText="1"/>
    </xf>
    <xf numFmtId="0" fontId="37" fillId="11" borderId="0" xfId="0" applyFont="1" applyFill="1" applyAlignment="1">
      <alignment horizontal="centerContinuous"/>
    </xf>
    <xf numFmtId="0" fontId="18" fillId="5" borderId="15" xfId="0" applyFont="1" applyFill="1" applyBorder="1" applyAlignment="1" applyProtection="1">
      <alignment horizontal="center" vertical="center" wrapText="1"/>
      <protection locked="0"/>
    </xf>
    <xf numFmtId="0" fontId="35" fillId="2" borderId="24" xfId="0" applyFont="1" applyFill="1" applyBorder="1" applyAlignment="1">
      <alignment horizontal="center" vertical="center" wrapText="1"/>
    </xf>
    <xf numFmtId="0" fontId="39" fillId="0" borderId="28" xfId="0" applyFont="1" applyBorder="1" applyAlignment="1">
      <alignment horizontal="left" vertical="top" wrapText="1"/>
    </xf>
    <xf numFmtId="0" fontId="40" fillId="11" borderId="0" xfId="0" applyFont="1" applyFill="1" applyAlignment="1">
      <alignment horizontal="centerContinuous" vertical="center"/>
    </xf>
    <xf numFmtId="0" fontId="18" fillId="0" borderId="0" xfId="0" applyFont="1" applyAlignment="1" applyProtection="1">
      <alignment horizontal="centerContinuous" vertical="top"/>
      <protection locked="0"/>
    </xf>
    <xf numFmtId="0" fontId="4" fillId="0" borderId="0" xfId="0" applyFont="1" applyAlignment="1" applyProtection="1">
      <alignment horizontal="centerContinuous"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Continuous"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4" fillId="4" borderId="15" xfId="0" applyFont="1" applyFill="1" applyBorder="1" applyAlignment="1">
      <alignment horizontal="center" vertical="center"/>
    </xf>
    <xf numFmtId="0" fontId="26" fillId="4" borderId="15" xfId="0" applyFont="1" applyFill="1" applyBorder="1" applyAlignment="1" applyProtection="1">
      <alignment horizontal="center" vertical="center" wrapText="1"/>
      <protection locked="0"/>
    </xf>
    <xf numFmtId="0" fontId="18" fillId="5" borderId="16" xfId="0" applyFont="1" applyFill="1" applyBorder="1" applyAlignment="1" applyProtection="1">
      <alignment horizontal="centerContinuous" vertical="top"/>
      <protection locked="0"/>
    </xf>
    <xf numFmtId="0" fontId="18" fillId="5" borderId="18" xfId="0" applyFont="1" applyFill="1" applyBorder="1" applyAlignment="1" applyProtection="1">
      <alignment horizontal="centerContinuous" vertical="top"/>
      <protection locked="0"/>
    </xf>
    <xf numFmtId="0" fontId="18" fillId="5" borderId="17" xfId="0" applyFont="1" applyFill="1" applyBorder="1" applyAlignment="1" applyProtection="1">
      <alignment horizontal="centerContinuous" vertical="top"/>
      <protection locked="0"/>
    </xf>
    <xf numFmtId="0" fontId="19" fillId="0" borderId="16" xfId="0" applyFont="1" applyBorder="1" applyAlignment="1" applyProtection="1">
      <alignment horizontal="centerContinuous" vertical="top"/>
      <protection locked="0"/>
    </xf>
    <xf numFmtId="0" fontId="20" fillId="0" borderId="4" xfId="0" applyFont="1" applyBorder="1" applyAlignment="1">
      <alignment horizontal="centerContinuous" vertical="top" wrapText="1"/>
    </xf>
    <xf numFmtId="0" fontId="7" fillId="0" borderId="5" xfId="0" applyFont="1" applyBorder="1" applyAlignment="1">
      <alignment horizontal="centerContinuous" vertical="top" wrapText="1"/>
    </xf>
    <xf numFmtId="0" fontId="7" fillId="0" borderId="6" xfId="0" applyFont="1" applyBorder="1" applyAlignment="1">
      <alignment horizontal="centerContinuous" vertical="top" wrapText="1"/>
    </xf>
    <xf numFmtId="0" fontId="7" fillId="0" borderId="16" xfId="0" applyFont="1" applyBorder="1" applyAlignment="1">
      <alignment horizontal="centerContinuous" vertical="top" wrapText="1"/>
    </xf>
    <xf numFmtId="0" fontId="7" fillId="0" borderId="17" xfId="0" applyFont="1" applyBorder="1" applyAlignment="1">
      <alignment horizontal="centerContinuous" vertical="top" wrapText="1"/>
    </xf>
    <xf numFmtId="0" fontId="7" fillId="0" borderId="15" xfId="0" applyFont="1" applyBorder="1" applyAlignment="1">
      <alignment horizontal="centerContinuous" vertical="top" wrapText="1"/>
    </xf>
    <xf numFmtId="0" fontId="3" fillId="5" borderId="14" xfId="0" applyFont="1" applyFill="1" applyBorder="1" applyAlignment="1" applyProtection="1">
      <alignment horizontal="centerContinuous" vertical="center"/>
      <protection locked="0"/>
    </xf>
    <xf numFmtId="0" fontId="9" fillId="5" borderId="29" xfId="0" applyFont="1" applyFill="1" applyBorder="1" applyAlignment="1">
      <alignment horizontal="centerContinuous" vertical="center"/>
    </xf>
    <xf numFmtId="0" fontId="31" fillId="13" borderId="15" xfId="0" applyFont="1" applyFill="1" applyBorder="1" applyAlignment="1">
      <alignment horizontal="left" vertical="top" wrapText="1"/>
    </xf>
    <xf numFmtId="0" fontId="4" fillId="13" borderId="15" xfId="0" applyFont="1" applyFill="1" applyBorder="1" applyAlignment="1">
      <alignment horizontal="left" vertical="top" wrapText="1"/>
    </xf>
    <xf numFmtId="0" fontId="4" fillId="13" borderId="15" xfId="0" applyFont="1" applyFill="1" applyBorder="1" applyAlignment="1" applyProtection="1">
      <alignment horizontal="left" vertical="top" wrapText="1"/>
      <protection locked="0"/>
    </xf>
    <xf numFmtId="0" fontId="4" fillId="1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1" fillId="5" borderId="4" xfId="0" applyFont="1" applyFill="1" applyBorder="1" applyAlignment="1" applyProtection="1">
      <alignment horizontal="centerContinuous"/>
      <protection locked="0"/>
    </xf>
    <xf numFmtId="0" fontId="26" fillId="4" borderId="3" xfId="0" applyFont="1" applyFill="1" applyBorder="1" applyAlignment="1" applyProtection="1">
      <alignment horizontal="center" vertical="center" wrapText="1"/>
      <protection locked="0"/>
    </xf>
    <xf numFmtId="0" fontId="9" fillId="5" borderId="1" xfId="0" applyFont="1" applyFill="1" applyBorder="1" applyAlignment="1">
      <alignment horizontal="centerContinuous" vertical="center"/>
    </xf>
    <xf numFmtId="0" fontId="24" fillId="4" borderId="3" xfId="0" applyFont="1" applyFill="1" applyBorder="1" applyAlignment="1">
      <alignment horizontal="center" vertical="center"/>
    </xf>
    <xf numFmtId="0" fontId="42" fillId="4" borderId="17" xfId="0" applyFont="1" applyFill="1" applyBorder="1" applyAlignment="1">
      <alignment horizontal="centerContinuous" vertical="center"/>
    </xf>
    <xf numFmtId="0" fontId="43" fillId="4" borderId="16" xfId="0" applyFont="1" applyFill="1" applyBorder="1" applyAlignment="1" applyProtection="1">
      <alignment horizontal="centerContinuous" vertical="center"/>
      <protection locked="0"/>
    </xf>
    <xf numFmtId="0" fontId="42" fillId="8" borderId="16" xfId="0" applyFont="1" applyFill="1" applyBorder="1" applyAlignment="1">
      <alignment horizontal="centerContinuous" vertical="center" wrapText="1"/>
    </xf>
    <xf numFmtId="0" fontId="0" fillId="0" borderId="0" xfId="0" applyAlignment="1">
      <alignment horizontal="left" vertical="top"/>
    </xf>
    <xf numFmtId="0" fontId="4" fillId="0" borderId="15" xfId="0" applyFont="1" applyBorder="1" applyAlignment="1">
      <alignment vertical="top" wrapText="1"/>
    </xf>
    <xf numFmtId="0" fontId="7" fillId="13" borderId="3" xfId="0" applyFont="1" applyFill="1" applyBorder="1" applyAlignment="1" applyProtection="1">
      <alignment horizontal="left" vertical="top" wrapText="1"/>
      <protection locked="0"/>
    </xf>
    <xf numFmtId="0" fontId="7" fillId="13" borderId="15" xfId="0" applyFont="1" applyFill="1" applyBorder="1" applyAlignment="1" applyProtection="1">
      <alignment horizontal="left" vertical="top" wrapText="1"/>
      <protection locked="0"/>
    </xf>
    <xf numFmtId="0" fontId="31" fillId="0" borderId="15" xfId="0" applyFont="1" applyBorder="1" applyAlignment="1">
      <alignment horizontal="left" vertical="center" wrapText="1"/>
    </xf>
    <xf numFmtId="0" fontId="45" fillId="0" borderId="18" xfId="0" applyFont="1" applyBorder="1" applyAlignment="1">
      <alignment horizontal="centerContinuous" vertical="top"/>
    </xf>
    <xf numFmtId="0" fontId="45" fillId="0" borderId="17" xfId="0" applyFont="1" applyBorder="1" applyAlignment="1">
      <alignment horizontal="centerContinuous" vertical="top"/>
    </xf>
    <xf numFmtId="0" fontId="46" fillId="0" borderId="15" xfId="0" applyFont="1" applyBorder="1" applyAlignment="1">
      <alignment wrapText="1"/>
    </xf>
    <xf numFmtId="0" fontId="24" fillId="0" borderId="15" xfId="0" applyFont="1" applyBorder="1" applyAlignment="1">
      <alignment wrapText="1"/>
    </xf>
    <xf numFmtId="0" fontId="46" fillId="0" borderId="15" xfId="0" applyFont="1" applyBorder="1" applyAlignment="1">
      <alignment vertical="top" wrapText="1"/>
    </xf>
    <xf numFmtId="0" fontId="46" fillId="0" borderId="15" xfId="0" applyFont="1" applyBorder="1" applyAlignment="1">
      <alignment vertical="top" wrapText="1" readingOrder="1"/>
    </xf>
    <xf numFmtId="0" fontId="7" fillId="0" borderId="15" xfId="0" applyFont="1" applyBorder="1" applyAlignment="1">
      <alignment vertical="top" wrapText="1"/>
    </xf>
    <xf numFmtId="49" fontId="7" fillId="0" borderId="15" xfId="0" applyNumberFormat="1" applyFont="1" applyBorder="1" applyAlignment="1">
      <alignment vertical="top" wrapText="1"/>
    </xf>
    <xf numFmtId="0" fontId="31" fillId="0" borderId="5" xfId="0" applyFont="1" applyBorder="1"/>
    <xf numFmtId="49" fontId="31" fillId="0" borderId="0" xfId="0" applyNumberFormat="1" applyFont="1"/>
    <xf numFmtId="0" fontId="35" fillId="0" borderId="0" xfId="0" applyFont="1" applyAlignment="1">
      <alignment vertical="center" wrapText="1"/>
    </xf>
    <xf numFmtId="0" fontId="35" fillId="0" borderId="0" xfId="0" applyFont="1" applyAlignment="1">
      <alignment vertical="center"/>
    </xf>
    <xf numFmtId="49" fontId="35" fillId="0" borderId="22" xfId="0" applyNumberFormat="1"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5" xfId="0" applyFont="1" applyBorder="1" applyAlignment="1" applyProtection="1">
      <alignment horizontal="center" vertical="center" wrapText="1"/>
      <protection locked="0"/>
    </xf>
    <xf numFmtId="0" fontId="50" fillId="3" borderId="17" xfId="0" applyFont="1" applyFill="1" applyBorder="1"/>
    <xf numFmtId="0" fontId="4" fillId="0" borderId="15" xfId="0" applyFont="1" applyBorder="1" applyProtection="1">
      <protection locked="0"/>
    </xf>
    <xf numFmtId="0" fontId="50" fillId="0" borderId="0" xfId="0" applyFont="1"/>
    <xf numFmtId="0" fontId="31" fillId="0" borderId="0" xfId="0" applyFont="1" applyAlignment="1" applyProtection="1">
      <alignment vertical="top"/>
      <protection locked="0"/>
    </xf>
    <xf numFmtId="0" fontId="6" fillId="0" borderId="12" xfId="0" applyFont="1" applyBorder="1" applyAlignment="1">
      <alignment horizontal="center" wrapText="1"/>
    </xf>
    <xf numFmtId="0" fontId="31" fillId="0" borderId="0" xfId="0" applyFont="1" applyAlignment="1" applyProtection="1">
      <alignment horizontal="centerContinuous" vertical="top"/>
      <protection locked="0"/>
    </xf>
    <xf numFmtId="0" fontId="29" fillId="7" borderId="0" xfId="0" applyFont="1" applyFill="1" applyAlignment="1" applyProtection="1">
      <alignment horizontal="left" vertical="center" wrapText="1"/>
      <protection locked="0"/>
    </xf>
    <xf numFmtId="0" fontId="4" fillId="0" borderId="0" xfId="0" applyFont="1" applyAlignment="1">
      <alignment horizontal="left"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29" fillId="14" borderId="12" xfId="0" applyFont="1" applyFill="1" applyBorder="1" applyAlignment="1" applyProtection="1">
      <alignment horizontal="center" vertical="center"/>
      <protection locked="0"/>
    </xf>
    <xf numFmtId="0" fontId="44" fillId="12" borderId="12" xfId="0" applyFont="1" applyFill="1" applyBorder="1" applyAlignment="1" applyProtection="1">
      <alignment horizontal="center" vertical="center" wrapText="1"/>
      <protection locked="0"/>
    </xf>
    <xf numFmtId="0" fontId="35" fillId="12" borderId="12" xfId="0" applyFont="1" applyFill="1" applyBorder="1" applyAlignment="1" applyProtection="1">
      <alignment horizontal="center" vertical="center" wrapText="1"/>
      <protection locked="0"/>
    </xf>
    <xf numFmtId="165" fontId="31" fillId="12" borderId="12" xfId="4" applyNumberFormat="1" applyFont="1" applyFill="1" applyBorder="1" applyAlignment="1" applyProtection="1">
      <alignment horizontal="center" vertical="center" wrapText="1"/>
      <protection locked="0"/>
    </xf>
    <xf numFmtId="166" fontId="31" fillId="12" borderId="12" xfId="4" applyNumberFormat="1" applyFont="1" applyFill="1" applyBorder="1" applyAlignment="1" applyProtection="1">
      <alignment horizontal="center" vertical="center" wrapText="1"/>
      <protection locked="0"/>
    </xf>
    <xf numFmtId="166" fontId="35" fillId="12" borderId="12" xfId="4" applyNumberFormat="1" applyFont="1" applyFill="1" applyBorder="1" applyAlignment="1" applyProtection="1">
      <alignment horizontal="center" vertical="center" wrapText="1"/>
      <protection locked="0"/>
    </xf>
    <xf numFmtId="0" fontId="29" fillId="7" borderId="0" xfId="0" applyFont="1" applyFill="1" applyProtection="1">
      <protection locked="0"/>
    </xf>
    <xf numFmtId="0" fontId="4" fillId="7" borderId="0" xfId="0" applyFont="1" applyFill="1" applyProtection="1">
      <protection locked="0"/>
    </xf>
    <xf numFmtId="0" fontId="4" fillId="7" borderId="0" xfId="0" applyFont="1" applyFill="1"/>
    <xf numFmtId="0" fontId="4" fillId="0" borderId="0" xfId="0" applyFont="1" applyAlignment="1">
      <alignment horizontal="centerContinuous" vertical="center" wrapText="1"/>
    </xf>
    <xf numFmtId="0" fontId="24" fillId="4" borderId="15" xfId="0" applyFont="1" applyFill="1" applyBorder="1" applyAlignment="1" applyProtection="1">
      <alignment horizontal="center" vertical="center"/>
      <protection locked="0"/>
    </xf>
    <xf numFmtId="0" fontId="4" fillId="0" borderId="0" xfId="0" applyFont="1" applyAlignment="1" applyProtection="1">
      <alignment horizontal="left"/>
      <protection locked="0"/>
    </xf>
    <xf numFmtId="0" fontId="50" fillId="3" borderId="17" xfId="0" applyFont="1" applyFill="1" applyBorder="1" applyProtection="1">
      <protection locked="0"/>
    </xf>
    <xf numFmtId="0" fontId="50" fillId="0" borderId="0" xfId="0" applyFont="1" applyProtection="1">
      <protection locked="0"/>
    </xf>
    <xf numFmtId="0" fontId="28" fillId="0" borderId="15" xfId="3" applyBorder="1" applyAlignment="1">
      <alignment horizontal="left" vertical="top" wrapText="1"/>
    </xf>
    <xf numFmtId="0" fontId="0" fillId="5" borderId="5" xfId="0" applyFill="1" applyBorder="1" applyAlignment="1" applyProtection="1">
      <alignment horizontal="centerContinuous"/>
      <protection locked="0"/>
    </xf>
    <xf numFmtId="0" fontId="0" fillId="5" borderId="6" xfId="0" applyFill="1" applyBorder="1" applyAlignment="1">
      <alignment horizontal="centerContinuous"/>
    </xf>
    <xf numFmtId="0" fontId="18" fillId="11" borderId="9" xfId="0" applyFont="1" applyFill="1" applyBorder="1" applyAlignment="1" applyProtection="1">
      <alignment horizontal="centerContinuous" vertical="top"/>
      <protection locked="0"/>
    </xf>
    <xf numFmtId="0" fontId="4" fillId="11" borderId="10" xfId="0" applyFont="1" applyFill="1" applyBorder="1" applyAlignment="1" applyProtection="1">
      <alignment horizontal="centerContinuous" vertical="center"/>
      <protection locked="0"/>
    </xf>
    <xf numFmtId="0" fontId="5" fillId="11" borderId="10" xfId="0" applyFont="1" applyFill="1" applyBorder="1" applyAlignment="1" applyProtection="1">
      <alignment horizontal="centerContinuous" vertical="center"/>
      <protection locked="0"/>
    </xf>
    <xf numFmtId="0" fontId="5" fillId="11" borderId="11" xfId="0" applyFont="1" applyFill="1" applyBorder="1" applyAlignment="1">
      <alignment horizontal="centerContinuous" vertical="center"/>
    </xf>
    <xf numFmtId="0" fontId="18" fillId="0" borderId="0" xfId="0" applyFont="1" applyAlignment="1" applyProtection="1">
      <alignment horizontal="centerContinuous" vertical="top"/>
      <protection locked="0"/>
      <extLst>
        <ext xmlns:xfpb="http://schemas.microsoft.com/office/spreadsheetml/2022/featurepropertybag" uri="{C7286773-470A-42A8-94C5-96B5CB345126}">
          <xfpb:xfComplement i="0"/>
        </ext>
      </extLst>
    </xf>
    <xf numFmtId="0" fontId="41" fillId="0" borderId="0" xfId="0" applyFont="1" applyAlignment="1" applyProtection="1">
      <alignment horizontal="left" vertical="center"/>
      <protection locked="0"/>
    </xf>
    <xf numFmtId="0" fontId="5" fillId="0" borderId="0" xfId="0" applyFont="1" applyAlignment="1">
      <alignment horizontal="centerContinuous" vertical="center"/>
    </xf>
    <xf numFmtId="0" fontId="52" fillId="7" borderId="0" xfId="0" applyFont="1" applyFill="1" applyProtection="1">
      <protection locked="0"/>
      <extLst>
        <ext xmlns:xfpb="http://schemas.microsoft.com/office/spreadsheetml/2022/featurepropertybag" uri="{C7286773-470A-42A8-94C5-96B5CB345126}">
          <xfpb:xfComplement i="0"/>
        </ext>
      </extLst>
    </xf>
    <xf numFmtId="0" fontId="52" fillId="7" borderId="0" xfId="0" applyFont="1" applyFill="1">
      <extLst>
        <ext xmlns:xfpb="http://schemas.microsoft.com/office/spreadsheetml/2022/featurepropertybag" uri="{C7286773-470A-42A8-94C5-96B5CB345126}">
          <xfpb:xfComplement i="0"/>
        </ext>
      </extLst>
    </xf>
    <xf numFmtId="0" fontId="35" fillId="0" borderId="0" xfId="0" applyFont="1"/>
    <xf numFmtId="0" fontId="29" fillId="0" borderId="0" xfId="0" applyFont="1"/>
    <xf numFmtId="0" fontId="31" fillId="0" borderId="0" xfId="0" applyFont="1" applyAlignment="1">
      <alignment vertical="center" wrapText="1"/>
    </xf>
    <xf numFmtId="0" fontId="31" fillId="0" borderId="31" xfId="0" applyFont="1" applyBorder="1"/>
    <xf numFmtId="49" fontId="31" fillId="0" borderId="30" xfId="0" applyNumberFormat="1" applyFont="1" applyBorder="1"/>
    <xf numFmtId="0" fontId="35" fillId="0" borderId="30" xfId="0" applyFont="1" applyBorder="1" applyAlignment="1">
      <alignment vertical="center" wrapText="1"/>
    </xf>
    <xf numFmtId="0" fontId="35" fillId="0" borderId="23" xfId="0" applyFont="1" applyBorder="1" applyAlignment="1">
      <alignment horizontal="center" vertical="center"/>
    </xf>
    <xf numFmtId="0" fontId="41" fillId="5" borderId="0" xfId="0" applyFont="1" applyFill="1" applyAlignment="1" applyProtection="1">
      <alignment horizontal="centerContinuous"/>
      <protection locked="0"/>
    </xf>
    <xf numFmtId="0" fontId="0" fillId="5" borderId="0" xfId="0" applyFill="1" applyAlignment="1" applyProtection="1">
      <alignment horizontal="centerContinuous"/>
      <protection locked="0"/>
    </xf>
    <xf numFmtId="0" fontId="0" fillId="5" borderId="0" xfId="0" applyFill="1" applyAlignment="1">
      <alignment horizontal="centerContinuous"/>
    </xf>
    <xf numFmtId="0" fontId="4" fillId="5" borderId="0" xfId="0" applyFont="1" applyFill="1"/>
    <xf numFmtId="0" fontId="18" fillId="5" borderId="0" xfId="0" applyFont="1" applyFill="1" applyAlignment="1" applyProtection="1">
      <alignment horizontal="centerContinuous" vertical="top"/>
      <protection locked="0"/>
    </xf>
    <xf numFmtId="0" fontId="4" fillId="5" borderId="0" xfId="0" applyFont="1" applyFill="1" applyAlignment="1" applyProtection="1">
      <alignment horizontal="centerContinuous" vertical="center"/>
      <protection locked="0"/>
    </xf>
    <xf numFmtId="0" fontId="5" fillId="5" borderId="0" xfId="0" applyFont="1" applyFill="1" applyAlignment="1" applyProtection="1">
      <alignment horizontal="centerContinuous" vertical="center"/>
      <protection locked="0"/>
    </xf>
    <xf numFmtId="0" fontId="5" fillId="5" borderId="0" xfId="0" applyFont="1" applyFill="1" applyAlignment="1">
      <alignment horizontal="centerContinuous" vertical="center"/>
    </xf>
    <xf numFmtId="0" fontId="4" fillId="5" borderId="0" xfId="0" applyFont="1" applyFill="1" applyAlignment="1">
      <alignment horizontal="centerContinuous"/>
    </xf>
    <xf numFmtId="49" fontId="35" fillId="10" borderId="1" xfId="0" applyNumberFormat="1" applyFont="1" applyFill="1" applyBorder="1" applyAlignment="1">
      <alignment horizontal="center" vertical="top" wrapText="1"/>
    </xf>
    <xf numFmtId="0" fontId="35" fillId="0" borderId="12" xfId="0" applyFont="1" applyBorder="1" applyAlignment="1">
      <alignment horizontal="center" vertical="center"/>
    </xf>
    <xf numFmtId="0" fontId="35" fillId="0" borderId="12" xfId="0" applyFont="1" applyBorder="1" applyAlignment="1">
      <alignment horizontal="left" vertical="top" wrapText="1"/>
    </xf>
    <xf numFmtId="0" fontId="7" fillId="13" borderId="11" xfId="0" applyFont="1" applyFill="1" applyBorder="1" applyAlignment="1" applyProtection="1">
      <alignment horizontal="left" vertical="top" wrapText="1"/>
      <protection locked="0"/>
    </xf>
    <xf numFmtId="0" fontId="7" fillId="13" borderId="17" xfId="0" applyFont="1" applyFill="1" applyBorder="1" applyAlignment="1" applyProtection="1">
      <alignment horizontal="left" vertical="top" wrapText="1"/>
      <protection locked="0"/>
    </xf>
    <xf numFmtId="0" fontId="54" fillId="0" borderId="15" xfId="0" applyFont="1" applyBorder="1" applyAlignment="1">
      <alignment vertical="top" wrapText="1"/>
    </xf>
    <xf numFmtId="5" fontId="35" fillId="15" borderId="15" xfId="2" applyNumberFormat="1" applyFont="1" applyFill="1" applyBorder="1" applyAlignment="1" applyProtection="1">
      <alignment horizontal="center"/>
    </xf>
    <xf numFmtId="5" fontId="35" fillId="0" borderId="15" xfId="2" applyNumberFormat="1" applyFont="1" applyBorder="1" applyAlignment="1" applyProtection="1">
      <alignment horizontal="center"/>
    </xf>
    <xf numFmtId="0" fontId="31" fillId="0" borderId="0" xfId="0" applyFont="1" applyAlignment="1">
      <alignment horizontal="center" vertical="center"/>
    </xf>
    <xf numFmtId="0" fontId="6" fillId="4" borderId="0" xfId="0" applyFont="1" applyFill="1"/>
    <xf numFmtId="0" fontId="0" fillId="4" borderId="0" xfId="0" applyFill="1"/>
    <xf numFmtId="0" fontId="26" fillId="0" borderId="12" xfId="0" applyFont="1" applyBorder="1" applyAlignment="1" applyProtection="1">
      <alignment horizontal="left" vertical="center"/>
      <protection locked="0"/>
    </xf>
    <xf numFmtId="0" fontId="4" fillId="0" borderId="2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2" xfId="0" applyFont="1" applyBorder="1" applyAlignment="1">
      <alignment horizontal="center" vertical="center"/>
    </xf>
    <xf numFmtId="0" fontId="9" fillId="4" borderId="12" xfId="0" applyFont="1" applyFill="1" applyBorder="1" applyAlignment="1">
      <alignment horizontal="centerContinuous" vertical="center"/>
    </xf>
    <xf numFmtId="0" fontId="0" fillId="4" borderId="12" xfId="0" applyFill="1" applyBorder="1" applyAlignment="1" applyProtection="1">
      <alignment horizontal="centerContinuous"/>
      <protection locked="0"/>
    </xf>
    <xf numFmtId="0" fontId="6" fillId="0" borderId="0" xfId="0" applyFont="1"/>
    <xf numFmtId="0" fontId="6" fillId="0" borderId="0" xfId="0" applyFont="1" applyAlignment="1">
      <alignment horizontal="left"/>
    </xf>
    <xf numFmtId="0" fontId="29" fillId="0" borderId="0" xfId="0" applyFont="1" applyProtection="1">
      <protection locked="0"/>
    </xf>
    <xf numFmtId="0" fontId="4" fillId="0" borderId="0" xfId="0" applyFont="1" applyAlignment="1" applyProtection="1">
      <alignment vertical="top"/>
      <protection locked="0"/>
    </xf>
    <xf numFmtId="0" fontId="29" fillId="0" borderId="0" xfId="0" applyFont="1" applyAlignment="1" applyProtection="1">
      <alignment vertical="top"/>
      <protection locked="0"/>
    </xf>
    <xf numFmtId="0" fontId="29" fillId="0" borderId="12" xfId="0" applyFont="1" applyBorder="1" applyAlignment="1" applyProtection="1">
      <alignment vertical="top"/>
      <protection locked="0"/>
    </xf>
    <xf numFmtId="0" fontId="29" fillId="0" borderId="12" xfId="0" applyFont="1" applyBorder="1" applyAlignment="1" applyProtection="1">
      <alignment vertical="top" wrapText="1"/>
      <protection locked="0"/>
    </xf>
    <xf numFmtId="0" fontId="26" fillId="0" borderId="15" xfId="0" applyFont="1" applyBorder="1" applyAlignment="1" applyProtection="1">
      <alignment horizontal="center" vertical="center" wrapText="1"/>
      <protection locked="0"/>
    </xf>
    <xf numFmtId="0" fontId="2" fillId="0" borderId="12" xfId="0" applyFont="1" applyBorder="1" applyProtection="1">
      <protection locked="0"/>
    </xf>
    <xf numFmtId="0" fontId="2" fillId="0" borderId="17"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63" fillId="0" borderId="0" xfId="0" applyFont="1" applyAlignment="1">
      <alignment horizontal="left"/>
    </xf>
    <xf numFmtId="0" fontId="2" fillId="19" borderId="0" xfId="0" applyFont="1" applyFill="1"/>
    <xf numFmtId="0" fontId="2" fillId="18" borderId="0" xfId="0" applyFont="1" applyFill="1"/>
    <xf numFmtId="0" fontId="2" fillId="4" borderId="0" xfId="0" applyFont="1" applyFill="1"/>
    <xf numFmtId="0" fontId="6" fillId="4" borderId="0" xfId="0" applyFont="1" applyFill="1" applyAlignment="1">
      <alignment horizontal="left"/>
    </xf>
    <xf numFmtId="0" fontId="62" fillId="0" borderId="0" xfId="0" applyFont="1" applyAlignment="1">
      <alignment horizontal="left" vertical="center" wrapText="1"/>
    </xf>
    <xf numFmtId="0" fontId="61" fillId="0" borderId="0" xfId="0" applyFont="1" applyAlignment="1">
      <alignment horizontal="left" vertical="center" wrapText="1"/>
    </xf>
    <xf numFmtId="0" fontId="0" fillId="0" borderId="0" xfId="0" applyAlignment="1">
      <alignment horizontal="right"/>
    </xf>
    <xf numFmtId="0" fontId="6" fillId="0" borderId="0" xfId="0" applyFont="1" applyAlignment="1">
      <alignment horizontal="right"/>
    </xf>
    <xf numFmtId="0" fontId="0" fillId="0" borderId="0" xfId="0" applyAlignment="1">
      <alignment horizontal="left"/>
    </xf>
    <xf numFmtId="0" fontId="51" fillId="0" borderId="0" xfId="3" applyFont="1" applyAlignment="1" applyProtection="1">
      <alignment vertical="top"/>
      <protection locked="0"/>
    </xf>
    <xf numFmtId="0" fontId="0" fillId="5" borderId="17" xfId="0" applyFill="1" applyBorder="1" applyProtection="1">
      <protection locked="0"/>
    </xf>
    <xf numFmtId="0" fontId="2" fillId="0" borderId="15" xfId="0" applyFont="1" applyBorder="1" applyAlignment="1" applyProtection="1">
      <alignment wrapText="1"/>
      <protection locked="0"/>
    </xf>
    <xf numFmtId="1" fontId="2" fillId="13" borderId="15" xfId="0" applyNumberFormat="1" applyFont="1" applyFill="1" applyBorder="1" applyAlignment="1" applyProtection="1">
      <alignment horizontal="center" vertical="center"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centerContinuous" vertical="top"/>
      <protection locked="0"/>
    </xf>
    <xf numFmtId="0" fontId="56" fillId="0" borderId="0" xfId="0" applyFont="1" applyAlignment="1" applyProtection="1">
      <alignment horizontal="left" vertical="top"/>
      <protection locked="0"/>
    </xf>
    <xf numFmtId="0" fontId="9" fillId="0" borderId="0" xfId="0" applyFont="1" applyAlignment="1" applyProtection="1">
      <alignment horizontal="centerContinuous" vertical="top"/>
      <protection locked="0"/>
    </xf>
    <xf numFmtId="0" fontId="9" fillId="5" borderId="15" xfId="0" applyFont="1" applyFill="1" applyBorder="1" applyAlignment="1" applyProtection="1">
      <alignment horizontal="centerContinuous" vertical="top"/>
      <protection locked="0"/>
    </xf>
    <xf numFmtId="0" fontId="56" fillId="5"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0" fontId="17" fillId="0" borderId="15" xfId="0" applyFont="1" applyBorder="1" applyAlignment="1" applyProtection="1">
      <alignment horizontal="center" vertical="top" wrapText="1"/>
      <protection locked="0"/>
    </xf>
    <xf numFmtId="0" fontId="17" fillId="0" borderId="17" xfId="0" applyFont="1" applyBorder="1" applyAlignment="1" applyProtection="1">
      <alignment horizontal="center" vertical="top" wrapText="1"/>
      <protection locked="0"/>
    </xf>
    <xf numFmtId="1" fontId="2" fillId="0" borderId="0" xfId="0" applyNumberFormat="1" applyFont="1" applyAlignment="1">
      <alignment horizontal="center" vertical="center" wrapText="1"/>
    </xf>
    <xf numFmtId="1" fontId="0" fillId="0" borderId="0" xfId="0" applyNumberFormat="1" applyAlignment="1">
      <alignment wrapText="1"/>
    </xf>
    <xf numFmtId="49" fontId="2" fillId="13" borderId="15" xfId="0" applyNumberFormat="1" applyFont="1" applyFill="1" applyBorder="1" applyAlignment="1" applyProtection="1">
      <alignment horizontal="center" vertical="center" wrapText="1"/>
      <protection locked="0"/>
    </xf>
    <xf numFmtId="1" fontId="7" fillId="4" borderId="15" xfId="0" applyNumberFormat="1" applyFont="1" applyFill="1" applyBorder="1" applyAlignment="1" applyProtection="1">
      <alignment horizontal="center" vertical="center" wrapText="1"/>
      <protection locked="0"/>
    </xf>
    <xf numFmtId="1" fontId="2" fillId="20" borderId="15" xfId="0" applyNumberFormat="1" applyFont="1" applyFill="1" applyBorder="1" applyAlignment="1" applyProtection="1">
      <alignment horizontal="center" vertical="center" wrapText="1"/>
      <protection locked="0"/>
    </xf>
    <xf numFmtId="1" fontId="2" fillId="4" borderId="15" xfId="0" applyNumberFormat="1" applyFont="1" applyFill="1" applyBorder="1" applyAlignment="1" applyProtection="1">
      <alignment horizontal="center" vertical="center" wrapText="1"/>
      <protection locked="0"/>
    </xf>
    <xf numFmtId="49" fontId="2" fillId="13" borderId="20" xfId="0" applyNumberFormat="1" applyFont="1" applyFill="1" applyBorder="1" applyAlignment="1" applyProtection="1">
      <alignment horizontal="center" vertical="center" wrapText="1"/>
      <protection locked="0"/>
    </xf>
    <xf numFmtId="1" fontId="2" fillId="13" borderId="4" xfId="0" applyNumberFormat="1" applyFont="1" applyFill="1" applyBorder="1" applyAlignment="1" applyProtection="1">
      <alignment horizontal="center" vertical="center" wrapText="1"/>
      <protection locked="0"/>
    </xf>
    <xf numFmtId="49" fontId="2" fillId="13" borderId="4" xfId="0" applyNumberFormat="1" applyFont="1" applyFill="1" applyBorder="1" applyAlignment="1" applyProtection="1">
      <alignment horizontal="center" vertical="center" wrapText="1"/>
      <protection locked="0"/>
    </xf>
    <xf numFmtId="1" fontId="2" fillId="4" borderId="17"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top" wrapText="1"/>
      <protection locked="0"/>
    </xf>
    <xf numFmtId="1" fontId="2" fillId="13" borderId="3" xfId="0" applyNumberFormat="1" applyFont="1" applyFill="1" applyBorder="1" applyAlignment="1" applyProtection="1">
      <alignment horizontal="center" vertical="center" wrapText="1"/>
      <protection locked="0"/>
    </xf>
    <xf numFmtId="0" fontId="26" fillId="0" borderId="15" xfId="0" applyFont="1" applyBorder="1" applyAlignment="1" applyProtection="1">
      <alignment horizontal="center" vertical="top" wrapText="1"/>
      <protection locked="0"/>
    </xf>
    <xf numFmtId="0" fontId="26" fillId="4" borderId="12" xfId="0" applyFont="1" applyFill="1" applyBorder="1" applyAlignment="1" applyProtection="1">
      <alignment horizontal="center" vertical="center" wrapText="1"/>
      <protection locked="0"/>
    </xf>
    <xf numFmtId="0" fontId="24" fillId="4" borderId="12" xfId="0" applyFont="1" applyFill="1" applyBorder="1" applyAlignment="1">
      <alignment horizontal="center" vertical="center"/>
    </xf>
    <xf numFmtId="0" fontId="29" fillId="0" borderId="1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protection locked="0"/>
    </xf>
    <xf numFmtId="0" fontId="4" fillId="0" borderId="12" xfId="0" applyFont="1" applyBorder="1" applyAlignment="1" applyProtection="1">
      <alignment horizontal="left" vertical="top" wrapText="1"/>
      <protection locked="0"/>
    </xf>
    <xf numFmtId="0" fontId="31" fillId="0" borderId="12" xfId="0" applyFont="1" applyBorder="1" applyAlignment="1">
      <alignment horizontal="left" vertical="top" wrapText="1"/>
    </xf>
    <xf numFmtId="167" fontId="31" fillId="0" borderId="12" xfId="0" applyNumberFormat="1" applyFont="1" applyBorder="1" applyAlignment="1">
      <alignment horizontal="left" vertical="top" wrapText="1"/>
    </xf>
    <xf numFmtId="0" fontId="4" fillId="0" borderId="12" xfId="0" applyFont="1" applyBorder="1" applyAlignment="1">
      <alignment horizontal="left" vertical="top" wrapText="1"/>
    </xf>
    <xf numFmtId="0" fontId="2" fillId="13" borderId="12" xfId="0" applyFont="1" applyFill="1" applyBorder="1" applyAlignment="1" applyProtection="1">
      <alignment horizontal="left" wrapText="1"/>
      <protection locked="0"/>
    </xf>
    <xf numFmtId="9" fontId="2" fillId="13" borderId="12" xfId="0" applyNumberFormat="1" applyFont="1" applyFill="1" applyBorder="1" applyAlignment="1" applyProtection="1">
      <alignment horizontal="center" wrapText="1"/>
      <protection locked="0"/>
    </xf>
    <xf numFmtId="1" fontId="2" fillId="13" borderId="12" xfId="0" applyNumberFormat="1" applyFont="1" applyFill="1" applyBorder="1" applyAlignment="1" applyProtection="1">
      <alignment horizontal="center" wrapText="1"/>
      <protection locked="0"/>
    </xf>
    <xf numFmtId="1" fontId="2" fillId="13" borderId="12" xfId="0" applyNumberFormat="1" applyFont="1" applyFill="1" applyBorder="1" applyAlignment="1" applyProtection="1">
      <alignment horizontal="center" vertical="center"/>
      <protection locked="0"/>
    </xf>
    <xf numFmtId="0" fontId="2" fillId="13" borderId="26" xfId="0" applyFont="1" applyFill="1" applyBorder="1" applyAlignment="1" applyProtection="1">
      <alignment horizontal="left" wrapText="1"/>
      <protection locked="0"/>
    </xf>
    <xf numFmtId="9" fontId="0" fillId="0" borderId="0" xfId="0" applyNumberFormat="1" applyProtection="1">
      <protection locked="0"/>
    </xf>
    <xf numFmtId="9" fontId="2" fillId="0" borderId="0" xfId="0" applyNumberFormat="1" applyFont="1" applyAlignment="1" applyProtection="1">
      <alignment horizontal="center"/>
      <protection locked="0"/>
    </xf>
    <xf numFmtId="1" fontId="2" fillId="16" borderId="12" xfId="0" applyNumberFormat="1" applyFont="1" applyFill="1" applyBorder="1" applyAlignment="1">
      <alignment horizontal="center" vertical="center"/>
    </xf>
    <xf numFmtId="0" fontId="9" fillId="2" borderId="26" xfId="0" applyFont="1" applyFill="1" applyBorder="1" applyAlignment="1" applyProtection="1">
      <alignment horizontal="centerContinuous" vertical="top"/>
      <protection locked="0"/>
    </xf>
    <xf numFmtId="0" fontId="9" fillId="2" borderId="21" xfId="0" applyFont="1" applyFill="1" applyBorder="1" applyAlignment="1" applyProtection="1">
      <alignment horizontal="centerContinuous" vertical="top"/>
      <protection locked="0"/>
    </xf>
    <xf numFmtId="0" fontId="0" fillId="2" borderId="21" xfId="0" applyFill="1" applyBorder="1" applyAlignment="1" applyProtection="1">
      <alignment horizontal="centerContinuous" vertical="top"/>
      <protection locked="0"/>
    </xf>
    <xf numFmtId="0" fontId="0" fillId="2" borderId="27" xfId="0" applyFill="1" applyBorder="1" applyAlignment="1" applyProtection="1">
      <alignment horizontal="centerContinuous" vertical="top"/>
      <protection locked="0"/>
    </xf>
    <xf numFmtId="0" fontId="9" fillId="5" borderId="26" xfId="0" applyFont="1" applyFill="1" applyBorder="1" applyAlignment="1" applyProtection="1">
      <alignment horizontal="centerContinuous" vertical="top"/>
      <protection locked="0"/>
    </xf>
    <xf numFmtId="0" fontId="9" fillId="5" borderId="21" xfId="0" applyFont="1" applyFill="1" applyBorder="1" applyAlignment="1" applyProtection="1">
      <alignment horizontal="centerContinuous" vertical="top"/>
      <protection locked="0"/>
    </xf>
    <xf numFmtId="0" fontId="9" fillId="5" borderId="27" xfId="0" applyFont="1" applyFill="1" applyBorder="1" applyAlignment="1" applyProtection="1">
      <alignment horizontal="centerContinuous" vertical="top"/>
      <protection locked="0"/>
    </xf>
    <xf numFmtId="0" fontId="26" fillId="0" borderId="16" xfId="0" applyFont="1" applyBorder="1" applyAlignment="1" applyProtection="1">
      <alignment horizontal="left" vertical="center" wrapText="1"/>
      <protection locked="0"/>
    </xf>
    <xf numFmtId="0" fontId="0" fillId="22" borderId="12" xfId="0" applyFill="1" applyBorder="1"/>
    <xf numFmtId="0" fontId="32" fillId="0" borderId="1" xfId="0" applyFont="1" applyBorder="1" applyAlignment="1">
      <alignment vertical="top" wrapText="1"/>
    </xf>
    <xf numFmtId="0" fontId="2" fillId="0" borderId="0" xfId="0" applyFont="1">
      <extLst>
        <ext xmlns:xfpb="http://schemas.microsoft.com/office/spreadsheetml/2022/featurepropertybag" uri="{C7286773-470A-42A8-94C5-96B5CB345126}">
          <xfpb:xfComplement i="0"/>
        </ext>
      </extLst>
    </xf>
    <xf numFmtId="0" fontId="28" fillId="0" borderId="15" xfId="3" applyBorder="1" applyAlignment="1">
      <alignment horizontal="left" vertical="center"/>
    </xf>
    <xf numFmtId="0" fontId="0" fillId="0" borderId="0" xfId="0" applyAlignment="1">
      <alignment horizontal="centerContinuous"/>
    </xf>
    <xf numFmtId="0" fontId="31" fillId="0" borderId="15" xfId="0" applyFont="1" applyBorder="1" applyAlignment="1" applyProtection="1">
      <alignment horizontal="left" vertical="top"/>
      <protection locked="0"/>
    </xf>
    <xf numFmtId="0" fontId="4" fillId="0" borderId="15" xfId="0" applyFont="1" applyBorder="1" applyAlignment="1" applyProtection="1">
      <alignment horizontal="left" vertical="top" wrapText="1"/>
      <protection locked="0"/>
    </xf>
    <xf numFmtId="0" fontId="4" fillId="10" borderId="1" xfId="0" applyFont="1" applyFill="1" applyBorder="1" applyAlignment="1" applyProtection="1">
      <alignment horizontal="left" vertical="top" wrapText="1"/>
      <protection locked="0"/>
    </xf>
    <xf numFmtId="0" fontId="26" fillId="0" borderId="15" xfId="0" applyFont="1" applyBorder="1" applyAlignment="1" applyProtection="1">
      <alignment horizontal="center" vertical="center"/>
      <protection locked="0"/>
    </xf>
    <xf numFmtId="0" fontId="24" fillId="13" borderId="15" xfId="0" applyFont="1" applyFill="1" applyBorder="1" applyAlignment="1">
      <alignment horizontal="center" vertical="center"/>
    </xf>
    <xf numFmtId="0" fontId="50" fillId="3" borderId="15" xfId="0" applyFont="1" applyFill="1" applyBorder="1"/>
    <xf numFmtId="0" fontId="4" fillId="0" borderId="15" xfId="0" applyFont="1" applyBorder="1" applyAlignment="1" applyProtection="1">
      <alignment vertical="top" wrapText="1"/>
      <protection locked="0"/>
    </xf>
    <xf numFmtId="0" fontId="26" fillId="0" borderId="1" xfId="0" applyFont="1" applyBorder="1" applyAlignment="1" applyProtection="1">
      <alignment horizontal="center" vertical="center"/>
      <protection locked="0"/>
    </xf>
    <xf numFmtId="0" fontId="7" fillId="0" borderId="21" xfId="0" applyFont="1" applyBorder="1" applyAlignment="1">
      <alignment horizontal="center" vertical="center" wrapText="1"/>
    </xf>
    <xf numFmtId="0" fontId="35" fillId="0" borderId="12" xfId="0" applyFont="1" applyBorder="1" applyAlignment="1">
      <alignment wrapText="1"/>
    </xf>
    <xf numFmtId="0" fontId="35" fillId="0" borderId="12" xfId="0" applyFont="1" applyBorder="1"/>
    <xf numFmtId="0" fontId="4" fillId="0" borderId="12"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25" xfId="0" applyFont="1" applyBorder="1" applyAlignment="1">
      <alignment horizontal="centerContinuous" vertical="center" wrapText="1"/>
    </xf>
    <xf numFmtId="0" fontId="4" fillId="7" borderId="26" xfId="0" applyFont="1" applyFill="1" applyBorder="1" applyAlignment="1" applyProtection="1">
      <alignment horizontal="centerContinuous" vertical="center"/>
      <protection locked="0"/>
    </xf>
    <xf numFmtId="0" fontId="4" fillId="7" borderId="27" xfId="0" applyFont="1" applyFill="1" applyBorder="1" applyAlignment="1">
      <alignment horizontal="centerContinuous" vertical="center" wrapText="1"/>
    </xf>
    <xf numFmtId="0" fontId="50" fillId="10" borderId="0" xfId="0" applyFont="1" applyFill="1"/>
    <xf numFmtId="0" fontId="26" fillId="0" borderId="16" xfId="0" applyFont="1" applyBorder="1" applyAlignment="1" applyProtection="1">
      <alignment horizontal="center" vertical="center"/>
      <protection locked="0"/>
    </xf>
    <xf numFmtId="0" fontId="0" fillId="0" borderId="16" xfId="0" applyBorder="1" applyProtection="1">
      <protection locked="0"/>
    </xf>
    <xf numFmtId="0" fontId="18" fillId="4" borderId="26" xfId="0" applyFont="1" applyFill="1" applyBorder="1" applyAlignment="1" applyProtection="1">
      <alignment horizontal="centerContinuous" vertical="top"/>
      <protection locked="0"/>
    </xf>
    <xf numFmtId="0" fontId="0" fillId="4" borderId="21" xfId="0" applyFill="1" applyBorder="1" applyAlignment="1" applyProtection="1">
      <alignment horizontal="centerContinuous"/>
      <protection locked="0"/>
    </xf>
    <xf numFmtId="0" fontId="0" fillId="4" borderId="27" xfId="0" applyFill="1" applyBorder="1" applyAlignment="1" applyProtection="1">
      <alignment horizontal="centerContinuous"/>
      <protection locked="0"/>
    </xf>
    <xf numFmtId="0" fontId="28" fillId="0" borderId="0" xfId="3" applyBorder="1" applyAlignment="1">
      <alignment horizontal="left" vertical="top" wrapText="1"/>
    </xf>
    <xf numFmtId="0" fontId="34" fillId="0" borderId="0" xfId="3" applyFont="1" applyBorder="1" applyAlignment="1">
      <alignment vertical="center"/>
    </xf>
    <xf numFmtId="0" fontId="34" fillId="0" borderId="0" xfId="3" applyFont="1" applyBorder="1" applyAlignment="1">
      <alignment horizontal="center" vertical="center"/>
    </xf>
    <xf numFmtId="0" fontId="34" fillId="0" borderId="0" xfId="3" applyFont="1" applyBorder="1" applyAlignment="1">
      <alignment horizontal="center" vertical="center" wrapText="1"/>
    </xf>
    <xf numFmtId="0" fontId="4" fillId="0" borderId="17" xfId="0" applyFont="1" applyBorder="1" applyProtection="1">
      <protection locked="0"/>
    </xf>
    <xf numFmtId="0" fontId="31" fillId="0" borderId="1" xfId="0" applyFont="1" applyBorder="1" applyAlignment="1">
      <alignment horizontal="left" vertical="top" wrapText="1"/>
    </xf>
    <xf numFmtId="0" fontId="31" fillId="13" borderId="3" xfId="0" applyFont="1" applyFill="1" applyBorder="1" applyAlignment="1">
      <alignment horizontal="left" vertical="top" wrapText="1"/>
    </xf>
    <xf numFmtId="0" fontId="32" fillId="22" borderId="15" xfId="0" applyFont="1" applyFill="1" applyBorder="1" applyAlignment="1">
      <alignment horizontal="left" vertical="top" wrapText="1"/>
    </xf>
    <xf numFmtId="0" fontId="34" fillId="0" borderId="2" xfId="3" applyFont="1" applyFill="1" applyBorder="1" applyAlignment="1" applyProtection="1">
      <alignment horizontal="left" vertical="top" wrapText="1"/>
      <protection locked="0"/>
    </xf>
    <xf numFmtId="0" fontId="26" fillId="0" borderId="3" xfId="0" applyFont="1" applyBorder="1" applyAlignment="1" applyProtection="1">
      <alignment horizontal="center" vertical="center"/>
      <protection locked="0"/>
    </xf>
    <xf numFmtId="0" fontId="9" fillId="5" borderId="29" xfId="0" applyFont="1" applyFill="1" applyBorder="1" applyAlignment="1" applyProtection="1">
      <alignment horizontal="centerContinuous" vertical="center"/>
      <protection locked="0"/>
    </xf>
    <xf numFmtId="0" fontId="43" fillId="4" borderId="16" xfId="0" applyFont="1" applyFill="1" applyBorder="1" applyAlignment="1" applyProtection="1">
      <alignment horizontal="centerContinuous" vertical="center" wrapText="1"/>
      <protection locked="0"/>
    </xf>
    <xf numFmtId="0" fontId="42" fillId="4" borderId="15" xfId="0" applyFont="1" applyFill="1" applyBorder="1" applyAlignment="1" applyProtection="1">
      <alignment horizontal="centerContinuous" vertical="center" wrapText="1"/>
      <protection locked="0"/>
    </xf>
    <xf numFmtId="0" fontId="29" fillId="0" borderId="16" xfId="0" applyFont="1" applyBorder="1" applyAlignment="1" applyProtection="1">
      <alignment horizontal="center" vertical="center"/>
      <protection locked="0"/>
    </xf>
    <xf numFmtId="0" fontId="32" fillId="10" borderId="15" xfId="0" applyFont="1" applyFill="1" applyBorder="1" applyAlignment="1" applyProtection="1">
      <alignment horizontal="left" vertical="top" wrapText="1"/>
      <protection locked="0"/>
    </xf>
    <xf numFmtId="0" fontId="29" fillId="0" borderId="9" xfId="0" applyFont="1" applyBorder="1" applyAlignment="1" applyProtection="1">
      <alignment horizontal="center" vertical="center"/>
      <protection locked="0"/>
    </xf>
    <xf numFmtId="166" fontId="4" fillId="4" borderId="15" xfId="0" applyNumberFormat="1" applyFont="1" applyFill="1" applyBorder="1" applyAlignment="1" applyProtection="1">
      <alignment horizontal="left" vertical="top" wrapText="1"/>
      <protection hidden="1"/>
    </xf>
    <xf numFmtId="0" fontId="4" fillId="10" borderId="15" xfId="0" applyFont="1" applyFill="1" applyBorder="1" applyAlignment="1" applyProtection="1">
      <alignment horizontal="left" vertical="top" wrapText="1"/>
      <protection locked="0"/>
    </xf>
    <xf numFmtId="0" fontId="4" fillId="13" borderId="2" xfId="0" applyFont="1" applyFill="1" applyBorder="1" applyAlignment="1" applyProtection="1">
      <alignment horizontal="left" vertical="top" wrapText="1"/>
      <protection locked="0"/>
    </xf>
    <xf numFmtId="0" fontId="29" fillId="0" borderId="7" xfId="0" applyFont="1" applyBorder="1" applyAlignment="1" applyProtection="1">
      <alignment horizontal="center" vertical="center"/>
      <protection locked="0"/>
    </xf>
    <xf numFmtId="0" fontId="2" fillId="8" borderId="17" xfId="0" applyFont="1" applyFill="1" applyBorder="1" applyAlignment="1" applyProtection="1">
      <alignment horizontal="centerContinuous" vertical="center"/>
      <protection locked="0"/>
    </xf>
    <xf numFmtId="0" fontId="2" fillId="0" borderId="3" xfId="0" applyFont="1" applyBorder="1" applyProtection="1">
      <protection locked="0"/>
    </xf>
    <xf numFmtId="0" fontId="26" fillId="0" borderId="16" xfId="0" applyFont="1" applyBorder="1" applyAlignment="1" applyProtection="1">
      <alignment horizontal="center"/>
      <protection locked="0"/>
    </xf>
    <xf numFmtId="0" fontId="0" fillId="0" borderId="17" xfId="0" applyBorder="1"/>
    <xf numFmtId="1" fontId="7" fillId="20" borderId="15" xfId="0" applyNumberFormat="1" applyFont="1" applyFill="1" applyBorder="1" applyAlignment="1" applyProtection="1">
      <alignment horizontal="center" vertical="center" wrapText="1"/>
      <protection locked="0"/>
    </xf>
    <xf numFmtId="1" fontId="2" fillId="20" borderId="17" xfId="0" applyNumberFormat="1" applyFont="1" applyFill="1" applyBorder="1" applyAlignment="1" applyProtection="1">
      <alignment horizontal="center" vertical="center" wrapText="1"/>
      <protection locked="0"/>
    </xf>
    <xf numFmtId="1" fontId="4" fillId="4" borderId="1" xfId="0" applyNumberFormat="1" applyFont="1" applyFill="1" applyBorder="1" applyAlignment="1" applyProtection="1">
      <alignment horizontal="left" vertical="top" wrapText="1"/>
      <protection hidden="1"/>
    </xf>
    <xf numFmtId="0" fontId="31" fillId="0" borderId="17" xfId="0" applyFont="1" applyBorder="1" applyAlignment="1">
      <alignment horizontal="left" vertical="top" wrapText="1"/>
    </xf>
    <xf numFmtId="0" fontId="71" fillId="0" borderId="0" xfId="0" applyFont="1" applyAlignment="1" applyProtection="1">
      <alignment horizontal="left" vertical="top"/>
      <protection locked="0"/>
    </xf>
    <xf numFmtId="0" fontId="30" fillId="0" borderId="0" xfId="0" applyFont="1" applyAlignment="1" applyProtection="1">
      <alignment horizontal="left" vertical="top"/>
      <protection locked="0"/>
    </xf>
    <xf numFmtId="0" fontId="63" fillId="0" borderId="0" xfId="0" applyFont="1" applyAlignment="1" applyProtection="1">
      <alignment vertical="top"/>
      <protection locked="0"/>
    </xf>
    <xf numFmtId="0" fontId="72" fillId="0" borderId="0" xfId="3" applyFont="1" applyAlignment="1" applyProtection="1">
      <alignment vertical="top"/>
      <protection locked="0"/>
    </xf>
    <xf numFmtId="0" fontId="0" fillId="0" borderId="12" xfId="0" applyBorder="1" applyProtection="1">
      <protection locked="0"/>
    </xf>
    <xf numFmtId="0" fontId="0" fillId="13" borderId="12" xfId="0" applyFill="1" applyBorder="1" applyProtection="1">
      <protection locked="0"/>
    </xf>
    <xf numFmtId="0" fontId="9" fillId="9" borderId="1" xfId="0" applyFont="1" applyFill="1" applyBorder="1" applyAlignment="1">
      <alignment horizontal="center" vertical="center"/>
    </xf>
    <xf numFmtId="0" fontId="4" fillId="0" borderId="0" xfId="0" applyFont="1" applyAlignment="1">
      <alignment vertical="top"/>
    </xf>
    <xf numFmtId="0" fontId="29" fillId="0" borderId="0" xfId="0" applyFont="1" applyAlignment="1">
      <alignment vertical="top"/>
    </xf>
    <xf numFmtId="0" fontId="0" fillId="0" borderId="12" xfId="0" applyBorder="1"/>
    <xf numFmtId="0" fontId="12" fillId="4" borderId="12" xfId="0" applyFont="1" applyFill="1" applyBorder="1" applyAlignment="1">
      <alignment horizontal="center" vertical="top"/>
    </xf>
    <xf numFmtId="0" fontId="6" fillId="0" borderId="12" xfId="0" applyFont="1" applyBorder="1" applyAlignment="1">
      <alignment horizontal="center" vertical="center"/>
    </xf>
    <xf numFmtId="0" fontId="31" fillId="13" borderId="12" xfId="0" applyFont="1" applyFill="1" applyBorder="1" applyAlignment="1">
      <alignment horizontal="left" vertical="top" wrapText="1"/>
    </xf>
    <xf numFmtId="0" fontId="29" fillId="0" borderId="12" xfId="0" applyFont="1" applyBorder="1" applyAlignment="1">
      <alignment vertical="top" wrapText="1"/>
    </xf>
    <xf numFmtId="0" fontId="4" fillId="13" borderId="12" xfId="0" applyFont="1" applyFill="1" applyBorder="1" applyAlignment="1">
      <alignment vertical="top" wrapText="1"/>
    </xf>
    <xf numFmtId="0" fontId="29" fillId="7" borderId="12" xfId="0" applyFont="1" applyFill="1" applyBorder="1" applyAlignment="1">
      <alignment vertical="top"/>
    </xf>
    <xf numFmtId="0" fontId="4" fillId="7" borderId="12" xfId="0" applyFont="1" applyFill="1" applyBorder="1" applyAlignment="1">
      <alignment horizontal="left" vertical="top" wrapText="1"/>
    </xf>
    <xf numFmtId="0" fontId="29" fillId="0" borderId="12" xfId="0" applyFont="1" applyBorder="1" applyAlignment="1">
      <alignment horizontal="left" vertical="top" wrapText="1"/>
    </xf>
    <xf numFmtId="0" fontId="32" fillId="13" borderId="12" xfId="0" applyFont="1" applyFill="1" applyBorder="1" applyAlignment="1">
      <alignment horizontal="left" vertical="top" wrapText="1"/>
    </xf>
    <xf numFmtId="0" fontId="29" fillId="0" borderId="12" xfId="0" applyFont="1" applyBorder="1" applyAlignment="1">
      <alignment vertical="top"/>
    </xf>
    <xf numFmtId="0" fontId="33" fillId="0" borderId="12" xfId="0" applyFont="1" applyBorder="1" applyAlignment="1">
      <alignment horizontal="left" vertical="top" wrapText="1"/>
    </xf>
    <xf numFmtId="0" fontId="6" fillId="0" borderId="12" xfId="0" applyFont="1" applyBorder="1"/>
    <xf numFmtId="0" fontId="33" fillId="7" borderId="12" xfId="0" applyFont="1" applyFill="1" applyBorder="1" applyAlignment="1">
      <alignment horizontal="left" vertical="top" wrapText="1"/>
    </xf>
    <xf numFmtId="0" fontId="32" fillId="7" borderId="12" xfId="0" applyFont="1" applyFill="1" applyBorder="1" applyAlignment="1">
      <alignment horizontal="left" vertical="top" wrapText="1"/>
    </xf>
    <xf numFmtId="0" fontId="34" fillId="13" borderId="12" xfId="3" applyFont="1" applyFill="1" applyBorder="1" applyAlignment="1">
      <alignment horizontal="left" vertical="top" wrapText="1"/>
    </xf>
    <xf numFmtId="0" fontId="29" fillId="0" borderId="12" xfId="0" applyFont="1" applyBorder="1" applyAlignment="1">
      <alignment horizontal="left" vertical="top"/>
    </xf>
    <xf numFmtId="0" fontId="4" fillId="13" borderId="12" xfId="0" applyFont="1" applyFill="1" applyBorder="1" applyAlignment="1">
      <alignment horizontal="left" vertical="top" wrapText="1"/>
    </xf>
    <xf numFmtId="0" fontId="29" fillId="7" borderId="12" xfId="0" applyFont="1" applyFill="1" applyBorder="1" applyAlignment="1">
      <alignment horizontal="left" vertical="top" wrapText="1"/>
    </xf>
    <xf numFmtId="0" fontId="0" fillId="13" borderId="12" xfId="0" applyFill="1" applyBorder="1"/>
    <xf numFmtId="0" fontId="28" fillId="13" borderId="12" xfId="3" applyFill="1" applyBorder="1"/>
    <xf numFmtId="0" fontId="6" fillId="0" borderId="12" xfId="0" applyFont="1" applyBorder="1" applyAlignment="1">
      <alignment horizontal="center"/>
    </xf>
    <xf numFmtId="0" fontId="73" fillId="4" borderId="12" xfId="0" applyFont="1" applyFill="1" applyBorder="1" applyAlignment="1">
      <alignment horizontal="center" vertical="top" wrapText="1"/>
    </xf>
    <xf numFmtId="0" fontId="54" fillId="13" borderId="12" xfId="0" applyFont="1" applyFill="1" applyBorder="1" applyAlignment="1">
      <alignment horizontal="justify" vertical="top" wrapText="1"/>
    </xf>
    <xf numFmtId="0" fontId="0" fillId="0" borderId="12" xfId="0" applyBorder="1" applyAlignment="1">
      <alignment horizontal="center" vertical="center"/>
    </xf>
    <xf numFmtId="0" fontId="0" fillId="4" borderId="25" xfId="0" applyFill="1" applyBorder="1" applyAlignment="1">
      <alignment horizontal="center" vertical="center"/>
    </xf>
    <xf numFmtId="0" fontId="12" fillId="4" borderId="25" xfId="0" applyFont="1" applyFill="1" applyBorder="1" applyAlignment="1">
      <alignment horizontal="center" vertical="top"/>
    </xf>
    <xf numFmtId="0" fontId="9" fillId="9" borderId="27" xfId="0" applyFont="1" applyFill="1" applyBorder="1" applyAlignment="1">
      <alignment horizontal="centerContinuous" vertical="center"/>
    </xf>
    <xf numFmtId="0" fontId="4" fillId="0" borderId="15" xfId="0" applyFont="1" applyBorder="1" applyAlignment="1">
      <alignment vertical="top"/>
    </xf>
    <xf numFmtId="0" fontId="33" fillId="0" borderId="15" xfId="0" applyFont="1" applyBorder="1" applyAlignment="1">
      <alignment vertical="top" wrapText="1"/>
    </xf>
    <xf numFmtId="0" fontId="34" fillId="0" borderId="0" xfId="3" applyFont="1" applyAlignment="1">
      <alignment vertical="top"/>
    </xf>
    <xf numFmtId="0" fontId="12" fillId="4" borderId="15" xfId="0" applyFont="1" applyFill="1" applyBorder="1" applyAlignment="1">
      <alignment horizontal="center" vertical="center"/>
    </xf>
    <xf numFmtId="0" fontId="34" fillId="0" borderId="15" xfId="3" applyFont="1" applyBorder="1" applyAlignment="1">
      <alignment vertical="top"/>
    </xf>
    <xf numFmtId="166" fontId="35" fillId="13" borderId="12" xfId="0" applyNumberFormat="1" applyFont="1" applyFill="1" applyBorder="1" applyAlignment="1">
      <alignment horizontal="left" vertical="top" wrapText="1"/>
    </xf>
    <xf numFmtId="167" fontId="31" fillId="13" borderId="12" xfId="0" applyNumberFormat="1" applyFont="1" applyFill="1" applyBorder="1" applyAlignment="1">
      <alignment horizontal="left" vertical="top" wrapText="1"/>
    </xf>
    <xf numFmtId="166" fontId="31" fillId="0" borderId="12" xfId="0" applyNumberFormat="1" applyFont="1" applyBorder="1" applyAlignment="1">
      <alignment horizontal="left" vertical="top" wrapText="1"/>
    </xf>
    <xf numFmtId="0" fontId="4" fillId="13" borderId="6" xfId="0" applyFont="1" applyFill="1" applyBorder="1" applyAlignment="1">
      <alignment horizontal="left" vertical="top" wrapText="1"/>
    </xf>
    <xf numFmtId="0" fontId="26" fillId="0" borderId="4" xfId="0" applyFont="1" applyBorder="1" applyAlignment="1" applyProtection="1">
      <alignment horizontal="center" vertical="center"/>
      <protection locked="0"/>
    </xf>
    <xf numFmtId="0" fontId="0" fillId="0" borderId="16" xfId="0" applyBorder="1"/>
    <xf numFmtId="0" fontId="30" fillId="2" borderId="12" xfId="0" applyFont="1" applyFill="1" applyBorder="1" applyAlignment="1">
      <alignment horizontal="center" wrapText="1"/>
    </xf>
    <xf numFmtId="0" fontId="2" fillId="0" borderId="15" xfId="0" applyFont="1" applyBorder="1" applyAlignment="1">
      <alignment horizontal="left" vertical="top" wrapText="1"/>
    </xf>
    <xf numFmtId="0" fontId="2" fillId="0" borderId="15" xfId="0" applyFont="1" applyBorder="1" applyAlignment="1">
      <alignment horizontal="left" vertical="top"/>
    </xf>
    <xf numFmtId="0" fontId="2" fillId="0" borderId="0" xfId="0" applyFont="1" applyAlignment="1">
      <alignment vertical="center"/>
    </xf>
    <xf numFmtId="0" fontId="2" fillId="0" borderId="0" xfId="0" applyFont="1" applyAlignment="1">
      <alignment vertical="center" wrapText="1"/>
    </xf>
    <xf numFmtId="1" fontId="7" fillId="13" borderId="15" xfId="0" applyNumberFormat="1" applyFont="1" applyFill="1" applyBorder="1" applyAlignment="1" applyProtection="1">
      <alignment horizontal="center" vertical="center" wrapText="1"/>
      <protection locked="0"/>
    </xf>
    <xf numFmtId="1" fontId="2" fillId="13" borderId="17" xfId="0" applyNumberFormat="1" applyFont="1" applyFill="1" applyBorder="1" applyAlignment="1" applyProtection="1">
      <alignment horizontal="center" vertical="center" wrapText="1"/>
      <protection locked="0"/>
    </xf>
    <xf numFmtId="0" fontId="56" fillId="26" borderId="2" xfId="0" applyFont="1" applyFill="1" applyBorder="1" applyAlignment="1" applyProtection="1">
      <alignment horizontal="center" vertical="center" wrapText="1"/>
      <protection locked="0"/>
    </xf>
    <xf numFmtId="1" fontId="2" fillId="7" borderId="15" xfId="0" applyNumberFormat="1" applyFont="1" applyFill="1" applyBorder="1" applyAlignment="1" applyProtection="1">
      <alignment horizontal="center" vertical="center" wrapText="1"/>
      <protection hidden="1"/>
    </xf>
    <xf numFmtId="1" fontId="2" fillId="16" borderId="15" xfId="0" applyNumberFormat="1" applyFont="1" applyFill="1" applyBorder="1" applyAlignment="1" applyProtection="1">
      <alignment horizontal="center" vertical="center" wrapText="1"/>
      <protection hidden="1"/>
    </xf>
    <xf numFmtId="1" fontId="2" fillId="16" borderId="15" xfId="0" applyNumberFormat="1" applyFont="1" applyFill="1" applyBorder="1" applyAlignment="1">
      <alignment horizontal="center" vertical="center" wrapText="1"/>
    </xf>
    <xf numFmtId="0" fontId="0" fillId="0" borderId="0" xfId="0" applyAlignment="1" applyProtection="1">
      <alignment horizontal="centerContinuous"/>
      <protection locked="0"/>
    </xf>
    <xf numFmtId="0" fontId="0" fillId="0" borderId="16" xfId="0" applyBorder="1" applyAlignment="1" applyProtection="1">
      <alignment horizontal="centerContinuous"/>
      <protection locked="0"/>
    </xf>
    <xf numFmtId="0" fontId="0" fillId="0" borderId="18" xfId="0" applyBorder="1" applyAlignment="1" applyProtection="1">
      <alignment horizontal="centerContinuous"/>
      <protection locked="0"/>
    </xf>
    <xf numFmtId="0" fontId="0" fillId="0" borderId="17" xfId="0" applyBorder="1" applyAlignment="1" applyProtection="1">
      <alignment horizontal="centerContinuous"/>
      <protection locked="0"/>
    </xf>
    <xf numFmtId="0" fontId="0" fillId="0" borderId="0" xfId="0" applyAlignment="1" applyProtection="1">
      <alignment horizontal="left"/>
      <protection locked="0"/>
    </xf>
    <xf numFmtId="0" fontId="0" fillId="0" borderId="15" xfId="0" applyBorder="1" applyAlignment="1" applyProtection="1">
      <alignment horizontal="centerContinuous"/>
      <protection locked="0"/>
    </xf>
    <xf numFmtId="0" fontId="0" fillId="0" borderId="15" xfId="0" applyBorder="1" applyAlignment="1" applyProtection="1">
      <alignment horizontal="center"/>
      <protection locked="0"/>
    </xf>
    <xf numFmtId="0" fontId="6" fillId="2" borderId="34" xfId="0" applyFont="1" applyFill="1" applyBorder="1" applyAlignment="1" applyProtection="1">
      <alignment horizontal="center" vertical="center" wrapText="1"/>
      <protection locked="0"/>
    </xf>
    <xf numFmtId="0" fontId="6" fillId="24" borderId="34" xfId="0" applyFont="1" applyFill="1" applyBorder="1" applyAlignment="1" applyProtection="1">
      <alignment horizontal="center" vertical="center" wrapText="1"/>
      <protection locked="0"/>
    </xf>
    <xf numFmtId="0" fontId="66" fillId="23" borderId="19" xfId="0" applyFont="1" applyFill="1" applyBorder="1" applyAlignment="1" applyProtection="1">
      <alignment horizontal="center" vertical="center" wrapText="1"/>
      <protection locked="0"/>
    </xf>
    <xf numFmtId="0" fontId="6" fillId="20" borderId="3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4" borderId="12" xfId="0" applyFont="1" applyFill="1" applyBorder="1" applyAlignment="1" applyProtection="1">
      <alignment horizontal="center" vertical="center" wrapText="1"/>
      <protection locked="0"/>
    </xf>
    <xf numFmtId="0" fontId="6" fillId="24" borderId="12" xfId="0" applyFont="1" applyFill="1" applyBorder="1" applyAlignment="1" applyProtection="1">
      <alignment wrapText="1"/>
      <protection locked="0"/>
    </xf>
    <xf numFmtId="0" fontId="6" fillId="20" borderId="0" xfId="0" applyFont="1" applyFill="1" applyAlignment="1" applyProtection="1">
      <alignment horizontal="center" vertical="center" wrapText="1"/>
      <protection locked="0"/>
    </xf>
    <xf numFmtId="0" fontId="6" fillId="20" borderId="34" xfId="0" applyFont="1" applyFill="1" applyBorder="1" applyAlignment="1" applyProtection="1">
      <alignment horizontal="center" vertical="center" wrapText="1"/>
      <protection locked="0"/>
    </xf>
    <xf numFmtId="0" fontId="66" fillId="23" borderId="0" xfId="0" applyFont="1" applyFill="1" applyAlignment="1" applyProtection="1">
      <alignment horizontal="center" vertical="center" wrapText="1"/>
      <protection locked="0"/>
    </xf>
    <xf numFmtId="0" fontId="0" fillId="2" borderId="0" xfId="0" applyFill="1" applyProtection="1">
      <protection locked="0"/>
    </xf>
    <xf numFmtId="0" fontId="0" fillId="20" borderId="0" xfId="0" applyFill="1" applyProtection="1">
      <protection locked="0"/>
    </xf>
    <xf numFmtId="5" fontId="0" fillId="0" borderId="0" xfId="0" applyNumberFormat="1"/>
    <xf numFmtId="1" fontId="0" fillId="0" borderId="0" xfId="0" applyNumberFormat="1"/>
    <xf numFmtId="0" fontId="74" fillId="24" borderId="0" xfId="0" applyFont="1" applyFill="1" applyProtection="1">
      <protection locked="0"/>
    </xf>
    <xf numFmtId="0" fontId="67" fillId="21" borderId="12" xfId="0" applyFont="1" applyFill="1" applyBorder="1" applyAlignment="1" applyProtection="1">
      <alignment vertical="center" wrapText="1"/>
      <protection locked="0"/>
    </xf>
    <xf numFmtId="0" fontId="6" fillId="24" borderId="0" xfId="0" applyFont="1" applyFill="1" applyAlignment="1" applyProtection="1">
      <alignment horizontal="center" vertical="center" wrapText="1"/>
      <protection locked="0"/>
    </xf>
    <xf numFmtId="166" fontId="0" fillId="0" borderId="0" xfId="0" applyNumberFormat="1"/>
    <xf numFmtId="0" fontId="76" fillId="0" borderId="0" xfId="0" applyFont="1" applyAlignment="1" applyProtection="1">
      <alignment horizontal="left" vertical="top"/>
      <protection locked="0"/>
    </xf>
    <xf numFmtId="0" fontId="77" fillId="0" borderId="0" xfId="0" applyFont="1" applyAlignment="1" applyProtection="1">
      <alignment horizontal="left" vertical="top"/>
      <protection locked="0"/>
    </xf>
    <xf numFmtId="0" fontId="78" fillId="0" borderId="0" xfId="0" applyFont="1" applyAlignment="1" applyProtection="1">
      <alignment vertical="top"/>
      <protection locked="0"/>
    </xf>
    <xf numFmtId="0" fontId="79" fillId="0" borderId="0" xfId="3" applyFont="1" applyAlignment="1" applyProtection="1">
      <alignment vertical="top"/>
      <protection locked="0"/>
    </xf>
    <xf numFmtId="0" fontId="0" fillId="5" borderId="21" xfId="0" applyFill="1" applyBorder="1" applyAlignment="1" applyProtection="1">
      <alignment horizontal="centerContinuous"/>
      <protection locked="0"/>
    </xf>
    <xf numFmtId="0" fontId="0" fillId="5" borderId="27" xfId="0" applyFill="1" applyBorder="1" applyAlignment="1" applyProtection="1">
      <alignment horizontal="centerContinuous"/>
      <protection locked="0"/>
    </xf>
    <xf numFmtId="0" fontId="56" fillId="5" borderId="15" xfId="0" applyFont="1" applyFill="1" applyBorder="1" applyAlignment="1" applyProtection="1">
      <alignment horizontal="center" vertical="center" wrapText="1"/>
      <protection locked="0"/>
    </xf>
    <xf numFmtId="0" fontId="56" fillId="7" borderId="15" xfId="0" applyFont="1" applyFill="1" applyBorder="1" applyAlignment="1" applyProtection="1">
      <alignment horizontal="center" vertical="center" wrapText="1"/>
      <protection locked="0"/>
    </xf>
    <xf numFmtId="0" fontId="56" fillId="25" borderId="15" xfId="0" applyFont="1" applyFill="1" applyBorder="1" applyAlignment="1" applyProtection="1">
      <alignment horizontal="center" vertical="center" wrapText="1"/>
      <protection locked="0"/>
    </xf>
    <xf numFmtId="0" fontId="28" fillId="0" borderId="15" xfId="3" applyFill="1" applyBorder="1" applyAlignment="1">
      <alignment horizontal="left" vertical="top"/>
    </xf>
    <xf numFmtId="0" fontId="80" fillId="0" borderId="15" xfId="3" applyFont="1" applyFill="1" applyBorder="1" applyAlignment="1">
      <alignment horizontal="left" vertical="top"/>
    </xf>
    <xf numFmtId="0" fontId="12" fillId="4" borderId="3" xfId="0" applyFont="1" applyFill="1" applyBorder="1" applyAlignment="1">
      <alignment horizontal="center" vertical="center"/>
    </xf>
    <xf numFmtId="0" fontId="34" fillId="0" borderId="1" xfId="3" applyFont="1" applyBorder="1" applyAlignment="1">
      <alignment vertical="top"/>
    </xf>
    <xf numFmtId="0" fontId="34" fillId="0" borderId="15" xfId="3" applyFont="1" applyBorder="1" applyAlignment="1">
      <alignment horizontal="left" vertical="top"/>
    </xf>
    <xf numFmtId="0" fontId="34" fillId="0" borderId="15" xfId="3" applyFont="1" applyBorder="1" applyAlignment="1">
      <alignment horizontal="left" vertical="top" wrapText="1"/>
    </xf>
    <xf numFmtId="0" fontId="4" fillId="0" borderId="1" xfId="0" applyFont="1" applyBorder="1" applyAlignment="1">
      <alignment horizontal="center" vertical="top"/>
    </xf>
    <xf numFmtId="0" fontId="4" fillId="0" borderId="2" xfId="0" applyFont="1" applyBorder="1" applyAlignment="1">
      <alignment horizontal="left" vertical="top" wrapText="1"/>
    </xf>
    <xf numFmtId="0" fontId="12" fillId="7" borderId="1" xfId="0" applyFont="1" applyFill="1" applyBorder="1" applyAlignment="1">
      <alignment horizontal="center" vertical="center"/>
    </xf>
    <xf numFmtId="0" fontId="56" fillId="2" borderId="26" xfId="0" applyFont="1" applyFill="1" applyBorder="1" applyAlignment="1" applyProtection="1">
      <alignment horizontal="centerContinuous" vertical="top"/>
      <protection locked="0"/>
    </xf>
    <xf numFmtId="0" fontId="2" fillId="0" borderId="25" xfId="0" applyFont="1" applyBorder="1" applyAlignment="1" applyProtection="1">
      <alignment horizontal="center" vertical="top" wrapText="1"/>
      <protection locked="0"/>
    </xf>
    <xf numFmtId="0" fontId="14" fillId="0" borderId="25" xfId="0" applyFont="1" applyBorder="1" applyAlignment="1" applyProtection="1">
      <alignment horizontal="center" vertical="top" wrapText="1"/>
      <protection locked="0"/>
    </xf>
    <xf numFmtId="166" fontId="31" fillId="13" borderId="12" xfId="4" applyNumberFormat="1" applyFont="1" applyFill="1" applyBorder="1" applyAlignment="1" applyProtection="1">
      <alignment horizontal="center" vertical="center" wrapText="1"/>
      <protection hidden="1"/>
    </xf>
    <xf numFmtId="0" fontId="28" fillId="13" borderId="12" xfId="3" applyFill="1" applyBorder="1" applyAlignment="1">
      <alignment vertical="top" wrapText="1"/>
    </xf>
    <xf numFmtId="0" fontId="31" fillId="3" borderId="12" xfId="3" applyFont="1" applyFill="1" applyBorder="1" applyAlignment="1">
      <alignment vertical="top" wrapText="1"/>
    </xf>
    <xf numFmtId="0" fontId="81" fillId="0" borderId="1" xfId="3" applyFont="1" applyFill="1" applyBorder="1" applyAlignment="1">
      <alignment horizontal="left" vertical="top" wrapText="1"/>
    </xf>
    <xf numFmtId="0" fontId="81" fillId="0" borderId="15" xfId="3" applyFont="1" applyFill="1" applyBorder="1" applyAlignment="1">
      <alignment wrapText="1"/>
    </xf>
    <xf numFmtId="0" fontId="82" fillId="13" borderId="12" xfId="0" applyFont="1" applyFill="1" applyBorder="1" applyAlignment="1">
      <alignment horizontal="left" vertical="top" wrapText="1"/>
    </xf>
    <xf numFmtId="0" fontId="31" fillId="7" borderId="12" xfId="3" applyFont="1" applyFill="1" applyBorder="1" applyAlignment="1">
      <alignment vertical="top" wrapText="1"/>
    </xf>
    <xf numFmtId="0" fontId="60" fillId="17" borderId="14" xfId="0" applyFont="1" applyFill="1" applyBorder="1" applyAlignment="1">
      <alignment horizontal="center" vertical="center" wrapText="1"/>
    </xf>
    <xf numFmtId="0" fontId="60" fillId="17" borderId="28" xfId="0" applyFont="1" applyFill="1" applyBorder="1" applyAlignment="1">
      <alignment horizontal="center" vertical="center" wrapText="1"/>
    </xf>
    <xf numFmtId="0" fontId="60" fillId="17" borderId="0" xfId="0" applyFont="1" applyFill="1" applyAlignment="1">
      <alignment horizontal="center" vertical="center" wrapText="1"/>
    </xf>
    <xf numFmtId="0" fontId="60" fillId="17" borderId="24" xfId="0" applyFont="1" applyFill="1" applyBorder="1" applyAlignment="1">
      <alignment horizontal="center" vertical="center" wrapText="1"/>
    </xf>
    <xf numFmtId="0" fontId="1" fillId="22" borderId="28" xfId="0" applyFont="1" applyFill="1" applyBorder="1" applyAlignment="1">
      <alignment vertical="top" wrapText="1"/>
    </xf>
    <xf numFmtId="0" fontId="1" fillId="0" borderId="14" xfId="0" applyFont="1" applyBorder="1" applyAlignment="1">
      <alignment vertical="top" wrapText="1"/>
    </xf>
    <xf numFmtId="0" fontId="1" fillId="22" borderId="14" xfId="0" applyFont="1" applyFill="1" applyBorder="1" applyAlignment="1">
      <alignment vertical="top" wrapText="1"/>
    </xf>
    <xf numFmtId="0" fontId="1" fillId="0" borderId="14" xfId="0" applyFont="1" applyBorder="1" applyAlignment="1">
      <alignment wrapText="1"/>
    </xf>
    <xf numFmtId="167" fontId="1" fillId="0" borderId="14" xfId="0" applyNumberFormat="1" applyFont="1" applyBorder="1" applyAlignment="1">
      <alignment wrapText="1"/>
    </xf>
    <xf numFmtId="0" fontId="1" fillId="13" borderId="14" xfId="0" applyFont="1" applyFill="1" applyBorder="1" applyAlignment="1">
      <alignment wrapText="1"/>
    </xf>
    <xf numFmtId="0" fontId="1" fillId="0" borderId="28" xfId="0" applyFont="1" applyBorder="1" applyAlignment="1">
      <alignment wrapText="1"/>
    </xf>
    <xf numFmtId="0" fontId="1" fillId="22" borderId="14" xfId="0" applyFont="1" applyFill="1" applyBorder="1" applyAlignment="1">
      <alignment wrapText="1"/>
    </xf>
    <xf numFmtId="0" fontId="60" fillId="17" borderId="0" xfId="0" applyFont="1" applyFill="1" applyAlignment="1">
      <alignment horizontal="center" vertical="center"/>
    </xf>
    <xf numFmtId="0" fontId="29" fillId="13" borderId="14" xfId="0" applyFont="1" applyFill="1" applyBorder="1" applyAlignment="1">
      <alignment wrapText="1"/>
    </xf>
    <xf numFmtId="0" fontId="29" fillId="0" borderId="28" xfId="0" applyFont="1" applyBorder="1" applyAlignment="1">
      <alignment wrapText="1"/>
    </xf>
    <xf numFmtId="0" fontId="1" fillId="0" borderId="32" xfId="0" applyFont="1" applyBorder="1" applyAlignment="1">
      <alignment wrapText="1"/>
    </xf>
    <xf numFmtId="49" fontId="35" fillId="10" borderId="4" xfId="0" applyNumberFormat="1" applyFont="1" applyFill="1" applyBorder="1" applyAlignment="1">
      <alignment horizontal="center" vertical="top" wrapText="1"/>
    </xf>
    <xf numFmtId="0" fontId="31" fillId="0" borderId="4" xfId="0" applyFont="1" applyBorder="1" applyAlignment="1">
      <alignment horizontal="center" vertical="center"/>
    </xf>
    <xf numFmtId="0" fontId="31" fillId="0" borderId="4" xfId="0" applyFont="1" applyBorder="1" applyAlignment="1">
      <alignment horizontal="left" vertical="center" wrapText="1"/>
    </xf>
    <xf numFmtId="2" fontId="31" fillId="0" borderId="4" xfId="0" applyNumberFormat="1" applyFont="1" applyBorder="1" applyAlignment="1">
      <alignment horizontal="center" vertical="center"/>
    </xf>
    <xf numFmtId="10" fontId="31" fillId="0" borderId="4" xfId="2" applyNumberFormat="1" applyFont="1" applyBorder="1"/>
    <xf numFmtId="166" fontId="31" fillId="0" borderId="4" xfId="1" applyNumberFormat="1" applyFont="1" applyBorder="1"/>
    <xf numFmtId="0" fontId="7" fillId="0" borderId="14" xfId="0" applyFont="1" applyBorder="1" applyAlignment="1">
      <alignment horizontal="left" vertical="top" wrapText="1"/>
    </xf>
    <xf numFmtId="0" fontId="7" fillId="0" borderId="26"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49" fontId="35" fillId="10" borderId="5" xfId="0" applyNumberFormat="1" applyFont="1" applyFill="1" applyBorder="1" applyAlignment="1">
      <alignment horizontal="center" vertical="top" wrapText="1"/>
    </xf>
    <xf numFmtId="0" fontId="31" fillId="0" borderId="5" xfId="0" applyFont="1" applyBorder="1" applyAlignment="1">
      <alignment horizontal="center" vertical="center"/>
    </xf>
    <xf numFmtId="0" fontId="7" fillId="0" borderId="28" xfId="0" applyFont="1" applyBorder="1" applyAlignment="1">
      <alignment horizontal="left" vertical="top" wrapText="1"/>
    </xf>
    <xf numFmtId="0" fontId="7" fillId="0" borderId="21" xfId="0" applyFont="1" applyBorder="1" applyAlignment="1">
      <alignment horizontal="left" vertical="top" wrapText="1"/>
    </xf>
    <xf numFmtId="49" fontId="35" fillId="10" borderId="0" xfId="0" applyNumberFormat="1" applyFont="1" applyFill="1" applyAlignment="1">
      <alignment horizontal="center" vertical="top" wrapText="1"/>
    </xf>
    <xf numFmtId="49" fontId="35" fillId="10" borderId="7" xfId="0" applyNumberFormat="1" applyFont="1" applyFill="1" applyBorder="1" applyAlignment="1">
      <alignment horizontal="center" vertical="top" wrapText="1"/>
    </xf>
    <xf numFmtId="0" fontId="1" fillId="27" borderId="14" xfId="0" applyFont="1" applyFill="1" applyBorder="1" applyAlignment="1">
      <alignment horizontal="left" vertical="top" wrapText="1"/>
    </xf>
    <xf numFmtId="0" fontId="1" fillId="0" borderId="14" xfId="0" applyFont="1" applyBorder="1" applyAlignment="1">
      <alignment horizontal="left" vertical="top" wrapText="1"/>
    </xf>
    <xf numFmtId="0" fontId="38" fillId="27" borderId="28" xfId="0" applyFont="1" applyFill="1" applyBorder="1" applyAlignment="1">
      <alignment horizontal="left" vertical="top" wrapText="1"/>
    </xf>
    <xf numFmtId="0" fontId="39" fillId="27" borderId="28" xfId="0" applyFont="1" applyFill="1" applyBorder="1" applyAlignment="1">
      <alignment horizontal="left" vertical="top" wrapText="1"/>
    </xf>
    <xf numFmtId="0" fontId="31" fillId="27" borderId="14" xfId="0" applyFont="1" applyFill="1" applyBorder="1" applyAlignment="1">
      <alignment horizontal="left" vertical="top" wrapText="1"/>
    </xf>
    <xf numFmtId="0" fontId="32" fillId="27" borderId="14" xfId="0" applyFont="1" applyFill="1" applyBorder="1" applyAlignment="1">
      <alignment horizontal="left" vertical="top" wrapText="1"/>
    </xf>
    <xf numFmtId="0" fontId="31" fillId="0" borderId="14" xfId="4" applyFont="1" applyBorder="1" applyAlignment="1">
      <alignment horizontal="left" vertical="top" wrapText="1"/>
    </xf>
    <xf numFmtId="0" fontId="35" fillId="2" borderId="0" xfId="0" applyFont="1" applyFill="1" applyAlignment="1">
      <alignment horizontal="center" vertical="center" wrapText="1"/>
    </xf>
    <xf numFmtId="0" fontId="44" fillId="0" borderId="14" xfId="0" applyFont="1" applyBorder="1" applyAlignment="1">
      <alignment horizontal="center" vertical="center" wrapText="1"/>
    </xf>
    <xf numFmtId="0" fontId="31" fillId="0" borderId="14" xfId="0" applyFont="1" applyBorder="1" applyAlignment="1">
      <alignment horizontal="center" vertical="center" wrapText="1"/>
    </xf>
    <xf numFmtId="3" fontId="31" fillId="0" borderId="14" xfId="4" applyNumberFormat="1" applyFont="1" applyBorder="1" applyAlignment="1">
      <alignment horizontal="center" vertical="center" wrapText="1"/>
    </xf>
    <xf numFmtId="166" fontId="31" fillId="0" borderId="14" xfId="4" applyNumberFormat="1" applyFont="1" applyBorder="1" applyAlignment="1">
      <alignment horizontal="center" vertical="center" wrapText="1"/>
    </xf>
    <xf numFmtId="0" fontId="35" fillId="0" borderId="14" xfId="0" applyFont="1" applyBorder="1" applyAlignment="1">
      <alignment horizontal="center" vertical="center" wrapText="1"/>
    </xf>
    <xf numFmtId="0" fontId="44" fillId="0" borderId="28" xfId="0" applyFont="1" applyBorder="1" applyAlignment="1">
      <alignment horizontal="center" vertical="center" wrapText="1"/>
    </xf>
    <xf numFmtId="166" fontId="31" fillId="13" borderId="14" xfId="4" applyNumberFormat="1" applyFont="1" applyFill="1" applyBorder="1" applyAlignment="1">
      <alignment horizontal="center" vertical="center" wrapText="1"/>
    </xf>
    <xf numFmtId="49" fontId="35" fillId="10" borderId="0" xfId="4" applyNumberFormat="1" applyFont="1" applyFill="1" applyAlignment="1">
      <alignment horizontal="center" vertical="top" wrapText="1"/>
    </xf>
    <xf numFmtId="49" fontId="35" fillId="10" borderId="24" xfId="4" applyNumberFormat="1" applyFont="1" applyFill="1" applyBorder="1" applyAlignment="1">
      <alignment horizontal="center" vertical="top" wrapText="1"/>
    </xf>
    <xf numFmtId="0" fontId="35" fillId="6" borderId="15" xfId="0" applyFont="1" applyFill="1" applyBorder="1" applyAlignment="1">
      <alignment horizontal="right"/>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13" borderId="12" xfId="0" applyNumberFormat="1" applyFont="1" applyFill="1" applyBorder="1" applyAlignment="1">
      <alignment horizontal="left" vertical="top" wrapText="1"/>
    </xf>
    <xf numFmtId="0" fontId="28" fillId="0" borderId="3" xfId="3" applyBorder="1" applyAlignment="1">
      <alignment horizontal="left" vertical="top" wrapText="1"/>
    </xf>
    <xf numFmtId="0" fontId="24" fillId="13" borderId="15" xfId="0" applyFont="1"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0" borderId="32" xfId="0" applyBorder="1" applyAlignment="1">
      <alignment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9" fontId="1" fillId="0" borderId="14" xfId="0" applyNumberFormat="1" applyFont="1" applyBorder="1" applyAlignment="1">
      <alignment horizontal="left" vertical="top" wrapText="1"/>
    </xf>
    <xf numFmtId="0" fontId="0" fillId="13" borderId="15" xfId="0"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10" borderId="1" xfId="0" applyFont="1" applyFill="1" applyBorder="1" applyAlignment="1" applyProtection="1">
      <alignment horizontal="left" vertical="top" wrapText="1"/>
      <protection locked="0"/>
    </xf>
    <xf numFmtId="0" fontId="24" fillId="13" borderId="3" xfId="0" applyFont="1" applyFill="1" applyBorder="1" applyAlignment="1">
      <alignment horizontal="center" vertical="center"/>
    </xf>
    <xf numFmtId="0" fontId="7" fillId="22" borderId="15" xfId="0" applyFont="1" applyFill="1" applyBorder="1" applyAlignment="1">
      <alignment horizontal="left" vertical="top" wrapText="1"/>
    </xf>
    <xf numFmtId="0" fontId="0" fillId="0" borderId="15" xfId="0" applyBorder="1" applyAlignment="1" applyProtection="1">
      <alignment wrapText="1"/>
      <protection locked="0"/>
    </xf>
    <xf numFmtId="0" fontId="31" fillId="0" borderId="14" xfId="4" applyNumberFormat="1" applyFont="1" applyBorder="1" applyAlignment="1">
      <alignment horizontal="center" vertical="center" wrapText="1"/>
    </xf>
    <xf numFmtId="0" fontId="0" fillId="0" borderId="0" xfId="0" applyFont="1"/>
    <xf numFmtId="0" fontId="6" fillId="0" borderId="12" xfId="0" quotePrefix="1" applyFont="1" applyBorder="1" applyAlignment="1">
      <alignment horizontal="center"/>
    </xf>
    <xf numFmtId="0" fontId="0" fillId="0" borderId="13" xfId="0" applyFont="1" applyBorder="1"/>
    <xf numFmtId="0" fontId="0" fillId="0" borderId="12" xfId="0" applyFont="1" applyBorder="1" applyAlignment="1">
      <alignment horizontal="center" vertical="top"/>
    </xf>
    <xf numFmtId="0" fontId="0" fillId="0" borderId="13" xfId="0" applyFont="1" applyBorder="1" applyAlignment="1">
      <alignment horizontal="left" vertical="top"/>
    </xf>
    <xf numFmtId="0" fontId="0" fillId="0" borderId="19" xfId="0" applyFont="1" applyBorder="1" applyAlignment="1">
      <alignment horizontal="left" vertical="top"/>
    </xf>
    <xf numFmtId="0" fontId="0" fillId="16" borderId="12" xfId="0" applyFont="1" applyFill="1" applyBorder="1"/>
    <xf numFmtId="0" fontId="0" fillId="16" borderId="21" xfId="0" applyFont="1" applyFill="1" applyBorder="1"/>
    <xf numFmtId="0" fontId="0" fillId="0" borderId="25" xfId="0" applyFont="1" applyBorder="1" applyAlignment="1">
      <alignment horizontal="left" vertical="top"/>
    </xf>
    <xf numFmtId="0" fontId="0" fillId="16" borderId="21" xfId="0" applyFont="1" applyFill="1" applyBorder="1" applyAlignment="1">
      <alignment vertical="top"/>
    </xf>
    <xf numFmtId="0" fontId="83" fillId="0" borderId="0" xfId="0" applyFont="1" applyAlignment="1">
      <alignment horizontal="left"/>
    </xf>
    <xf numFmtId="49" fontId="83" fillId="0" borderId="12" xfId="0" applyNumberFormat="1" applyFont="1" applyBorder="1" applyAlignment="1">
      <alignment horizontal="center"/>
    </xf>
    <xf numFmtId="49" fontId="83" fillId="0" borderId="27" xfId="0" applyNumberFormat="1" applyFont="1" applyBorder="1" applyAlignment="1">
      <alignment horizontal="center"/>
    </xf>
    <xf numFmtId="0" fontId="83" fillId="0" borderId="27" xfId="0" applyFont="1" applyBorder="1" applyAlignment="1">
      <alignment horizontal="center" vertical="center"/>
    </xf>
    <xf numFmtId="0" fontId="83" fillId="0" borderId="12" xfId="0" applyFont="1" applyBorder="1" applyAlignment="1">
      <alignment horizontal="center" vertical="center"/>
    </xf>
    <xf numFmtId="0" fontId="83" fillId="0" borderId="12" xfId="0" applyFont="1" applyBorder="1" applyAlignment="1">
      <alignment horizontal="center" vertical="center" wrapText="1"/>
    </xf>
    <xf numFmtId="0" fontId="83" fillId="0" borderId="25" xfId="0" applyFont="1" applyBorder="1" applyAlignment="1">
      <alignment horizontal="center" vertical="top"/>
    </xf>
    <xf numFmtId="0" fontId="13" fillId="0" borderId="27" xfId="0" applyFont="1" applyBorder="1" applyAlignment="1">
      <alignment horizontal="center" vertical="top"/>
    </xf>
    <xf numFmtId="0" fontId="13" fillId="0" borderId="12" xfId="0" applyFont="1" applyBorder="1" applyAlignment="1">
      <alignment horizontal="center" vertical="top"/>
    </xf>
    <xf numFmtId="0" fontId="83" fillId="0" borderId="12" xfId="0" applyFont="1" applyBorder="1" applyAlignment="1">
      <alignment horizontal="left" vertical="top" wrapText="1"/>
    </xf>
    <xf numFmtId="9" fontId="13" fillId="0" borderId="12" xfId="0" applyNumberFormat="1" applyFont="1" applyBorder="1" applyAlignment="1">
      <alignment horizontal="center" vertical="top"/>
    </xf>
    <xf numFmtId="6" fontId="13" fillId="0" borderId="12" xfId="0" applyNumberFormat="1" applyFont="1" applyBorder="1" applyAlignment="1">
      <alignment horizontal="center" vertical="top"/>
    </xf>
    <xf numFmtId="0" fontId="13" fillId="0" borderId="13" xfId="0" applyFont="1" applyBorder="1" applyAlignment="1">
      <alignment horizontal="left" vertical="top" wrapText="1"/>
    </xf>
    <xf numFmtId="0" fontId="83" fillId="16" borderId="21" xfId="0" applyFont="1" applyFill="1" applyBorder="1" applyAlignment="1">
      <alignment horizontal="right" vertical="top"/>
    </xf>
    <xf numFmtId="0" fontId="83" fillId="16" borderId="27" xfId="0" applyFont="1" applyFill="1" applyBorder="1" applyAlignment="1">
      <alignment horizontal="right" vertical="top"/>
    </xf>
    <xf numFmtId="0" fontId="13" fillId="16" borderId="12" xfId="0" applyFont="1" applyFill="1" applyBorder="1" applyAlignment="1">
      <alignment horizontal="left" vertical="top"/>
    </xf>
    <xf numFmtId="0" fontId="13" fillId="0" borderId="25" xfId="0" applyFont="1" applyBorder="1" applyAlignment="1">
      <alignment horizontal="left" vertical="top" wrapText="1"/>
    </xf>
    <xf numFmtId="0" fontId="13" fillId="0" borderId="27" xfId="0" applyFont="1" applyBorder="1" applyAlignment="1">
      <alignment horizontal="center" vertical="top" wrapText="1"/>
    </xf>
    <xf numFmtId="0" fontId="13" fillId="0" borderId="12" xfId="0" applyFont="1" applyBorder="1" applyAlignment="1">
      <alignment horizontal="center" vertical="top" wrapText="1"/>
    </xf>
    <xf numFmtId="2" fontId="13" fillId="0" borderId="12" xfId="0" applyNumberFormat="1" applyFont="1" applyBorder="1" applyAlignment="1">
      <alignment horizontal="center" vertical="top" wrapText="1"/>
    </xf>
    <xf numFmtId="9" fontId="13" fillId="0" borderId="12" xfId="0" applyNumberFormat="1" applyFont="1" applyBorder="1" applyAlignment="1">
      <alignment horizontal="center" vertical="top" wrapText="1"/>
    </xf>
    <xf numFmtId="6" fontId="13" fillId="0" borderId="12" xfId="0" applyNumberFormat="1" applyFont="1" applyBorder="1" applyAlignment="1">
      <alignment horizontal="center" vertical="top" wrapText="1"/>
    </xf>
    <xf numFmtId="0" fontId="13" fillId="0" borderId="12" xfId="0" applyFont="1" applyBorder="1" applyAlignment="1">
      <alignment horizontal="left" vertical="top" wrapText="1"/>
    </xf>
    <xf numFmtId="0" fontId="13" fillId="0" borderId="27" xfId="0" applyFont="1" applyBorder="1" applyAlignment="1">
      <alignment horizontal="center"/>
    </xf>
    <xf numFmtId="0" fontId="13" fillId="0" borderId="12" xfId="0" applyFont="1" applyBorder="1" applyAlignment="1">
      <alignment horizontal="center"/>
    </xf>
    <xf numFmtId="0" fontId="13" fillId="0" borderId="12" xfId="0" applyFont="1" applyBorder="1" applyAlignment="1">
      <alignment horizontal="left"/>
    </xf>
    <xf numFmtId="9" fontId="13" fillId="0" borderId="12" xfId="0" applyNumberFormat="1" applyFont="1" applyBorder="1" applyAlignment="1">
      <alignment horizontal="center"/>
    </xf>
    <xf numFmtId="6" fontId="13" fillId="0" borderId="12" xfId="0" applyNumberFormat="1" applyFont="1" applyBorder="1" applyAlignment="1">
      <alignment horizontal="center"/>
    </xf>
    <xf numFmtId="0" fontId="83" fillId="16" borderId="21" xfId="0" applyFont="1" applyFill="1" applyBorder="1" applyAlignment="1">
      <alignment horizontal="right"/>
    </xf>
    <xf numFmtId="0" fontId="83" fillId="16" borderId="26" xfId="0" applyFont="1" applyFill="1" applyBorder="1" applyAlignment="1">
      <alignment horizontal="right"/>
    </xf>
    <xf numFmtId="0" fontId="13" fillId="16" borderId="12" xfId="0" applyFont="1" applyFill="1" applyBorder="1" applyAlignment="1">
      <alignment horizontal="center"/>
    </xf>
    <xf numFmtId="0" fontId="83" fillId="16" borderId="27" xfId="0" applyFont="1" applyFill="1" applyBorder="1" applyAlignment="1">
      <alignment horizontal="right"/>
    </xf>
    <xf numFmtId="0" fontId="13" fillId="16" borderId="12" xfId="0" applyFont="1" applyFill="1" applyBorder="1" applyAlignment="1">
      <alignment horizontal="left"/>
    </xf>
    <xf numFmtId="0" fontId="84" fillId="0" borderId="13" xfId="0" applyFont="1" applyBorder="1" applyAlignment="1">
      <alignment horizontal="left" vertical="top" wrapText="1"/>
    </xf>
    <xf numFmtId="170" fontId="31" fillId="0" borderId="21" xfId="0" applyNumberFormat="1" applyFont="1" applyBorder="1" applyAlignment="1">
      <alignment horizontal="center" vertical="center"/>
    </xf>
  </cellXfs>
  <cellStyles count="5">
    <cellStyle name="Currency 2" xfId="2" xr:uid="{00000000-0005-0000-0000-000000000000}"/>
    <cellStyle name="Hyperlink" xfId="3" builtinId="8"/>
    <cellStyle name="Normal" xfId="0" builtinId="0"/>
    <cellStyle name="Normal 2" xfId="4" xr:uid="{AB7A129F-F20E-4984-9D30-78BB48822C1F}"/>
    <cellStyle name="Percent" xfId="1" builtinId="5"/>
  </cellStyles>
  <dxfs count="85">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auto="1"/>
        </left>
        <right/>
        <top style="thin">
          <color theme="1"/>
        </top>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2"/>
        <color auto="1"/>
        <name val="Calibri"/>
        <family val="2"/>
        <scheme val="minor"/>
      </font>
      <numFmt numFmtId="166" formatCode="&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166"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quot;$&quot;#,##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numFmt numFmtId="14" formatCode="0.0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numFmt numFmtId="2" formatCode="0.00"/>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right/>
        <top style="medium">
          <color indexed="64"/>
        </top>
        <bottom/>
        <vertical/>
        <horizontal/>
      </border>
    </dxf>
    <dxf>
      <border outline="0">
        <left style="medium">
          <color indexed="64"/>
        </left>
        <right style="medium">
          <color indexed="64"/>
        </right>
        <top style="medium">
          <color indexed="64"/>
        </top>
        <bottom style="thin">
          <color indexed="64"/>
        </bottom>
      </border>
    </dxf>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167" formatCode="mm/dd/yy;@"/>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border diagonalUp="0" diagonalDown="0" outline="0">
        <left/>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Calibri"/>
        <family val="2"/>
        <scheme val="minor"/>
      </font>
      <fill>
        <patternFill patternType="none">
          <fgColor indexed="64"/>
          <bgColor auto="1"/>
        </patternFill>
      </fill>
    </dxf>
    <dxf>
      <border>
        <bottom style="thin">
          <color auto="1"/>
        </bottom>
      </border>
    </dxf>
    <dxf>
      <font>
        <strike val="0"/>
        <outline val="0"/>
        <shadow val="0"/>
        <u val="none"/>
        <vertAlign val="baseline"/>
        <sz val="18"/>
        <color auto="1"/>
        <name val="Calibri"/>
        <family val="2"/>
        <scheme val="minor"/>
      </font>
      <fill>
        <patternFill patternType="solid">
          <fgColor indexed="64"/>
          <bgColor theme="4" tint="0.59999389629810485"/>
        </patternFill>
      </fill>
      <alignment horizontal="center" vertical="bottom"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style="thin">
          <color indexed="64"/>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fill>
        <patternFill patternType="none">
          <fgColor indexed="64"/>
          <bgColor auto="1"/>
        </patternFill>
      </fill>
    </dxf>
    <dxf>
      <border>
        <bottom style="thin">
          <color auto="1"/>
        </bottom>
      </border>
    </dxf>
    <dxf>
      <font>
        <strike val="0"/>
        <outline val="0"/>
        <shadow val="0"/>
        <u val="none"/>
        <vertAlign val="baseline"/>
        <sz val="11"/>
        <color auto="1"/>
        <name val="Calibri"/>
        <family val="2"/>
        <scheme val="minor"/>
      </font>
      <fill>
        <patternFill patternType="none">
          <fgColor indexed="64"/>
          <bgColor auto="1"/>
        </patternFill>
      </fill>
    </dxf>
  </dxfs>
  <tableStyles count="0" defaultTableStyle="TableStyleMedium2" defaultPivotStyle="PivotStyleLight16"/>
  <colors>
    <mruColors>
      <color rgb="FF9BC2E6"/>
      <color rgb="FFDDEBF7"/>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22/11/relationships/FeaturePropertyBag" Target="featurePropertyBag/featurePropertyBag.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1992630</xdr:colOff>
      <xdr:row>0</xdr:row>
      <xdr:rowOff>97155</xdr:rowOff>
    </xdr:from>
    <xdr:to>
      <xdr:col>0</xdr:col>
      <xdr:colOff>5787390</xdr:colOff>
      <xdr:row>0</xdr:row>
      <xdr:rowOff>2213398</xdr:rowOff>
    </xdr:to>
    <xdr:pic>
      <xdr:nvPicPr>
        <xdr:cNvPr id="2" name="Picture 1" descr="Florida Department of Education Vector Logo | Free Download - (.SVG + .PNG)  format - VTLogo.com">
          <a:extLst>
            <a:ext uri="{FF2B5EF4-FFF2-40B4-BE49-F238E27FC236}">
              <a16:creationId xmlns:a16="http://schemas.microsoft.com/office/drawing/2014/main" id="{6859F586-5E1B-4A4E-95F1-B0D08F8AF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2630" y="97155"/>
          <a:ext cx="3790950" cy="2116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2053662</xdr:colOff>
      <xdr:row>4</xdr:row>
      <xdr:rowOff>377192</xdr:rowOff>
    </xdr:from>
    <xdr:to>
      <xdr:col>0</xdr:col>
      <xdr:colOff>7191375</xdr:colOff>
      <xdr:row>4</xdr:row>
      <xdr:rowOff>4027975</xdr:rowOff>
    </xdr:to>
    <xdr:pic>
      <xdr:nvPicPr>
        <xdr:cNvPr id="10" name="Picture 9">
          <a:extLst>
            <a:ext uri="{FF2B5EF4-FFF2-40B4-BE49-F238E27FC236}">
              <a16:creationId xmlns:a16="http://schemas.microsoft.com/office/drawing/2014/main" id="{EA139C93-0843-4EB1-B8C5-6882BCC6D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3662" y="2787017"/>
          <a:ext cx="5137713" cy="3650783"/>
        </a:xfrm>
        <a:prstGeom prst="rect">
          <a:avLst/>
        </a:prstGeom>
      </xdr:spPr>
    </xdr:pic>
    <xdr:clientData/>
  </xdr:twoCellAnchor>
  <xdr:twoCellAnchor>
    <xdr:from>
      <xdr:col>0</xdr:col>
      <xdr:colOff>6400800</xdr:colOff>
      <xdr:row>5</xdr:row>
      <xdr:rowOff>51436</xdr:rowOff>
    </xdr:from>
    <xdr:to>
      <xdr:col>0</xdr:col>
      <xdr:colOff>6886575</xdr:colOff>
      <xdr:row>5</xdr:row>
      <xdr:rowOff>493396</xdr:rowOff>
    </xdr:to>
    <xdr:grpSp>
      <xdr:nvGrpSpPr>
        <xdr:cNvPr id="14" name="Group 13">
          <a:extLst>
            <a:ext uri="{FF2B5EF4-FFF2-40B4-BE49-F238E27FC236}">
              <a16:creationId xmlns:a16="http://schemas.microsoft.com/office/drawing/2014/main" id="{85C43324-5ABE-47DC-8801-1F29DC763C6E}"/>
            </a:ext>
          </a:extLst>
        </xdr:cNvPr>
        <xdr:cNvGrpSpPr/>
      </xdr:nvGrpSpPr>
      <xdr:grpSpPr>
        <a:xfrm>
          <a:off x="6400800" y="6076951"/>
          <a:ext cx="487680" cy="443865"/>
          <a:chOff x="7124701" y="9534525"/>
          <a:chExt cx="723900" cy="600159"/>
        </a:xfrm>
      </xdr:grpSpPr>
      <xdr:pic>
        <xdr:nvPicPr>
          <xdr:cNvPr id="15" name="Picture 14">
            <a:extLst>
              <a:ext uri="{FF2B5EF4-FFF2-40B4-BE49-F238E27FC236}">
                <a16:creationId xmlns:a16="http://schemas.microsoft.com/office/drawing/2014/main" id="{262D123A-75CD-ACC3-EBF7-E20F7CEB31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16" name="Oval 15">
            <a:extLst>
              <a:ext uri="{FF2B5EF4-FFF2-40B4-BE49-F238E27FC236}">
                <a16:creationId xmlns:a16="http://schemas.microsoft.com/office/drawing/2014/main" id="{0D7CE19C-7CAD-0348-8814-F34DD8F8AE02}"/>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43</xdr:row>
      <xdr:rowOff>57150</xdr:rowOff>
    </xdr:from>
    <xdr:to>
      <xdr:col>6</xdr:col>
      <xdr:colOff>981075</xdr:colOff>
      <xdr:row>45</xdr:row>
      <xdr:rowOff>247650</xdr:rowOff>
    </xdr:to>
    <xdr:pic>
      <xdr:nvPicPr>
        <xdr:cNvPr id="5" name="Picture 4" descr="FDOE Logo_Small (2)">
          <a:extLst>
            <a:ext uri="{FF2B5EF4-FFF2-40B4-BE49-F238E27FC236}">
              <a16:creationId xmlns:a16="http://schemas.microsoft.com/office/drawing/2014/main" id="{F46EBC49-61CD-46E8-843A-2E8C2397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1224260"/>
          <a:ext cx="2011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C3758E-6749-4DA3-9CF8-7B19BB990990}" name="Table3" displayName="Table3" ref="A1:A5" headerRowCount="0" totalsRowShown="0" headerRowDxfId="84" dataDxfId="82" headerRowBorderDxfId="83" tableBorderDxfId="81" totalsRowBorderDxfId="80">
  <tableColumns count="1">
    <tableColumn id="1" xr3:uid="{E0158073-AD08-4B2B-B8D8-ED2FACAAC44F}" name="Column1" headerRowDxfId="79" dataDxfId="78"/>
  </tableColumns>
  <tableStyleInfo name="TableStyleLight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1F1320C-DCE2-6C40-8BE2-BBA3581F8CAB}" name="Table19" displayName="Table19" ref="A12:G42" totalsRowShown="0" headerRowDxfId="33" tableBorderDxfId="32">
  <autoFilter ref="A12:G42" xr:uid="{01F1320C-DCE2-6C40-8BE2-BBA3581F8CAB}"/>
  <tableColumns count="7">
    <tableColumn id="1" xr3:uid="{1F26FF83-3DB6-7A49-9335-C22DAD3EB38E}" name="(1)_x000a_Line Number" dataDxfId="31">
      <calculatedColumnFormula>ROW(A13)-12</calculatedColumnFormula>
    </tableColumn>
    <tableColumn id="2" xr3:uid="{1A467A62-6CB7-9A40-BFC2-8897DD78F40D}" name="(2)_x000a_Function" dataDxfId="30"/>
    <tableColumn id="3" xr3:uid="{5D57098B-708E-0B4E-9370-FCC8C67D03A3}" name="(3)_x000a_Object" dataDxfId="29"/>
    <tableColumn id="4" xr3:uid="{CAB7B1E9-D534-B445-A56D-0AD7A895EC30}" name="(4)_x000a_Account Title and Narrative" dataDxfId="28"/>
    <tableColumn id="5" xr3:uid="{740F4E61-3171-AB49-A716-1A4D2AF45F70}" name="(5)_x000a_FTE Position" dataDxfId="27"/>
    <tableColumn id="6" xr3:uid="{FC2192E2-CE3E-A047-9C74-07A3ADA4D02E}" name="(6)_x000a_Percentage Allocated to This Project" dataDxfId="26" dataCellStyle="Currency 2"/>
    <tableColumn id="7" xr3:uid="{58D0CA22-5AC6-334A-9233-6925FE0A8B5D}" name="(7)_x000a_Amount Budgeted" dataDxfId="25" dataCellStyle="Percent"/>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ED8A6FD-184C-C14F-9A42-905FFD48D2B7}" name="Table20" displayName="Table20" ref="A2:C17" totalsRowShown="0" headerRowDxfId="24" tableBorderDxfId="23">
  <autoFilter ref="A2:C17" xr:uid="{0ED8A6FD-184C-C14F-9A42-905FFD48D2B7}"/>
  <tableColumns count="3">
    <tableColumn id="1" xr3:uid="{8A5732E9-319C-644B-BC33-71327069657B}" name="Category" dataDxfId="22"/>
    <tableColumn id="2" xr3:uid="{ACA4B307-407D-DD40-B3FB-D46EE5C2854A}" name="Group" dataDxfId="21"/>
    <tableColumn id="3" xr3:uid="{0ABB3702-5FF0-744E-BEF1-084A9C29405E}" name="Direction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B8C2468-06D9-D048-B1BE-7DC3993D7C05}" name="Table21" displayName="Table21" ref="A17:I37" totalsRowShown="0" headerRowDxfId="20" dataDxfId="19" tableBorderDxfId="18" headerRowCellStyle="Normal 2" dataCellStyle="Normal 2">
  <autoFilter ref="A17:I37" xr:uid="{7B8C2468-06D9-D048-B1BE-7DC3993D7C05}"/>
  <tableColumns count="9">
    <tableColumn id="1" xr3:uid="{A47460DD-0D1E-1448-805B-98A83FB6913B}" name="A_x000a_Line Number" dataDxfId="17">
      <calculatedColumnFormula>ROW(A18)-17</calculatedColumnFormula>
    </tableColumn>
    <tableColumn id="2" xr3:uid="{8DEDFCDC-4A8E-2244-A79C-F6BE3EEFE46C}" name="B_x000a_Function Code" dataDxfId="16"/>
    <tableColumn id="3" xr3:uid="{D86E99D8-D4DC-8F49-A9D7-0326F574CD58}" name="C_x000a_Object Code" dataDxfId="15"/>
    <tableColumn id="4" xr3:uid="{EDA031FD-EDA5-654F-AAD0-DF67F2578088}" name="D_x000a_Account Title" dataDxfId="2" dataCellStyle="Normal 2"/>
    <tableColumn id="5" xr3:uid="{FC952EC2-32EC-B241-9785-44292502185E}" name="E_x000a_Description" dataDxfId="1" dataCellStyle="Normal 2"/>
    <tableColumn id="6" xr3:uid="{4E6BA4F8-C3D6-CA43-B318-C3F39E49D740}" name="F_x000a_Location Name/ Program" dataDxfId="0" dataCellStyle="Normal 2"/>
    <tableColumn id="7" xr3:uid="{13CF4DD3-3A1D-244C-B29A-32B502A424FB}" name="G_x000a_Number of Items" dataDxfId="14" dataCellStyle="Normal 2"/>
    <tableColumn id="8" xr3:uid="{2DE23950-3841-8C44-B295-C4C9CC0034B6}" name="H_x000a_Item Cost ($)" dataDxfId="13" dataCellStyle="Normal 2"/>
    <tableColumn id="9" xr3:uid="{60DA7CF0-5876-2045-94E9-EF35A6241E17}" name="I_x000a_Total Amount ($)" dataDxfId="12" dataCellStyle="Normal 2">
      <calculatedColumnFormula>IF(SUM(G18*H18)=0,"",SUM(G18*H18))</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32943F-105D-4225-8CBD-64D668F60FB3}" name="Table1" displayName="Table1" ref="A1:A6" totalsRowShown="0" headerRowDxfId="77" dataDxfId="75" headerRowBorderDxfId="76" tableBorderDxfId="74" totalsRowBorderDxfId="73">
  <tableColumns count="1">
    <tableColumn id="1" xr3:uid="{9EF75DFB-5FC8-47AC-9169-19A5A3C3B792}" name="Florida Department of Education (FDOE) _x000a_Pathways to Career Opportunities Grant — _x000a_Grow Your Own Teacher Apprenticeship _x000a_Program Project Concept Instructions"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9B7F20-441E-8646-A2F3-3292E0DA90CD}" name="Table13" displayName="Table13" ref="A7:F8" totalsRowShown="0" headerRowDxfId="71" dataDxfId="70" tableBorderDxfId="69">
  <autoFilter ref="A7:F8" xr:uid="{A59B7F20-441E-8646-A2F3-3292E0DA90CD}"/>
  <tableColumns count="6">
    <tableColumn id="1" xr3:uid="{62020C0D-4364-5742-B902-9C5164E4DC15}" name="Is this program registered in Florida? Must answer &quot;Y&quot; to be eligible. If the program has been deregistered but not reinstated, answer &quot;N.&quot; " dataDxfId="68"/>
    <tableColumn id="2" xr3:uid="{7C042B75-F62F-094C-82D1-D6AD124A7D35}" name="Date when the program was registered " dataDxfId="67"/>
    <tableColumn id="3" xr3:uid="{BD02958F-6AC3-294D-BBB1-CE35381FD497}" name="Primary region served? Use the drop-down menu and refer to the regional map on the &quot;PCOG Instructions&quot; tab of this workbook." dataDxfId="66"/>
    <tableColumn id="4" xr3:uid="{82FA47FD-07CF-8144-ACAE-CC4F2BE9FDD2}" name="Additional region(s) served by this Project Concept (if applicable, 1–9 and/or statewide)" dataDxfId="65"/>
    <tableColumn id="5" xr3:uid="{9D48CE4F-6BAE-EF40-A2BE-80C9994350FD}" name="Primary county served. Use the drop-down menu" dataDxfId="64"/>
    <tableColumn id="6" xr3:uid="{A4CB1569-91FA-384C-80EE-0A05A3D8A605}" name="Additional counties served" dataDxfId="6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92A3F31-FB65-A54C-B2D2-6173E4FFAD43}" name="Table14" displayName="Table14" ref="A14:G24" totalsRowShown="0" headerRowDxfId="62" dataDxfId="61" tableBorderDxfId="60">
  <autoFilter ref="A14:G24" xr:uid="{C92A3F31-FB65-A54C-B2D2-6173E4FFAD43}"/>
  <tableColumns count="7">
    <tableColumn id="1" xr3:uid="{587007AC-81C2-E242-BD79-4FBF0C9BA5AD}" name="Certificate subject" dataDxfId="59"/>
    <tableColumn id="2" xr3:uid="{26893130-8B85-7746-88EA-AFC3E5FCCB76}" name="Date registered? " dataDxfId="58"/>
    <tableColumn id="3" xr3:uid="{0E3C0CEE-4994-B04D-A683-18DBA3730393}" name="New in 2026–27 (Y/N)?" dataDxfId="57"/>
    <tableColumn id="4" xr3:uid="{5F8275BC-662E-F142-88AA-9989A2350CC7}" name="Program length" dataDxfId="56"/>
    <tableColumn id="5" xr3:uid="{8E8C2E73-1790-DC43-9067-77095EC10526}" name="Employer(s)" dataDxfId="55"/>
    <tableColumn id="6" xr3:uid="{2118FF7B-329B-A847-B8BF-B085E7CC29B9}" name="RTI provider Name(s)? List name even if applicant Is the RTI provider." dataDxfId="54"/>
    <tableColumn id="7" xr3:uid="{BB09300C-0630-EF43-BF93-AC03614882CF}" name="RTI provider institute type? " dataDxfId="5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FCB7F0F-6BBD-2F46-BC55-8EA2D6A655AA}" name="Table15" displayName="Table15" ref="A29:E42" totalsRowShown="0" headerRowDxfId="52" tableBorderDxfId="51">
  <autoFilter ref="A29:E42" xr:uid="{FFCB7F0F-6BBD-2F46-BC55-8EA2D6A655AA}"/>
  <tableColumns count="5">
    <tableColumn id="1" xr3:uid="{04BEF495-8F76-3441-A172-FDFB12643BC2}" name="Column1" dataDxfId="50"/>
    <tableColumn id="2" xr3:uid="{CCE7F39F-986A-A946-9A35-FB95841AB166}" name="Column2" dataDxfId="49"/>
    <tableColumn id="3" xr3:uid="{CC70E1D7-4D58-6543-A817-55BC304A5548}" name="Column3" dataDxfId="48"/>
    <tableColumn id="4" xr3:uid="{DE1A8932-7ED7-0C40-9A4D-0CDFA927D8D0}" name="Column4" dataDxfId="47"/>
    <tableColumn id="5" xr3:uid="{7FD3F947-C936-BA43-96E6-5F7CCA325442}" name="Column5" dataDxfId="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A0451F-E388-6B45-9F32-5556F7AC1A7C}" name="Table16" displayName="Table16" ref="A48:D55" totalsRowShown="0" headerRowDxfId="45" tableBorderDxfId="44">
  <autoFilter ref="A48:D55" xr:uid="{30A0451F-E388-6B45-9F32-5556F7AC1A7C}"/>
  <tableColumns count="4">
    <tableColumn id="1" xr3:uid="{1400F956-4B72-8247-847A-13FB234ED6AE}" name="Certificate subject" dataDxfId="43"/>
    <tableColumn id="2" xr3:uid="{F35C121C-4851-D640-9B6D-753CE655D70B}" name="For the previous, current or upcoming year, do you expect the number of apprentices reported to PCOG by June 30 will be different from the numbers reported by LEAs to the Teacher Apprenticeship Office or to the state data reporting systems? (Y/N drop-down" dataDxfId="42"/>
    <tableColumn id="3" xr3:uid="{3D1A2B19-7E7B-4440-901B-AD20219E75B8}" name="If &quot;Y&quot; to the previous column, please explain." dataDxfId="41"/>
    <tableColumn id="4" xr3:uid="{977E8FE4-12F0-6443-BF07-5E44C239CC69}" name="Comments. Complete if any additional, relevant information will clarify data reporting." dataDxfId="40"/>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CD87FB9-108F-C743-BE01-1DB2C1CFAC40}" name="Table17" displayName="Table17" ref="A69:C70" totalsRowShown="0" headerRowDxfId="39" dataDxfId="3" tableBorderDxfId="38">
  <autoFilter ref="A69:C70" xr:uid="{CCD87FB9-108F-C743-BE01-1DB2C1CFAC40}"/>
  <tableColumns count="3">
    <tableColumn id="1" xr3:uid="{BEABF797-A15D-984B-A190-7ED69C1C6069}" name="Rural counties served? List all that apply." dataDxfId="6"/>
    <tableColumn id="2" xr3:uid="{4485D384-BE0E-2542-8ACF-E25D450B08B0}" name="Rural communities in nonrural counties served? List all that apply. " dataDxfId="5"/>
    <tableColumn id="3" xr3:uid="{4E3C6A83-AFAB-0943-9B6E-9E28A1D670F8}" name="If awarded, anticipated percentage of award that will serve rural areas (approximate)" dataDxfId="4"/>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966F02-ADE0-9545-AAA8-1AAA2ED714D4}" name="Table18" displayName="Table18" ref="A74:D86" totalsRowShown="0" headerRowDxfId="37" dataDxfId="7" tableBorderDxfId="36">
  <autoFilter ref="A74:D86" xr:uid="{1D966F02-ADE0-9545-AAA8-1AAA2ED714D4}"/>
  <tableColumns count="4">
    <tableColumn id="1" xr3:uid="{8E631FB4-2CB3-7A4E-9FE0-A059108BB340}" name="Program code" dataDxfId="11"/>
    <tableColumn id="2" xr3:uid="{E509F7FA-376D-524A-A578-524CC9FDAC91}" name="Program level" dataDxfId="10"/>
    <tableColumn id="3" xr3:uid="{A5138CFB-BF42-B54D-8527-066B25FBD2DD}" name="Program title" dataDxfId="9"/>
    <tableColumn id="4" xr3:uid="{D6D22FB3-7BE3-8F4D-94AD-AB1C9008F3E3}" name="Expiration date" dataDxfId="8"/>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FEC919-788A-44C3-ADF5-1ED3BEA28E2B}" name="Table11" displayName="Table11" ref="D14:D47" totalsRowShown="0" dataDxfId="35">
  <autoFilter ref="D14:D47" xr:uid="{98FEC919-788A-44C3-ADF5-1ED3BEA28E2B}"/>
  <sortState xmlns:xlrd2="http://schemas.microsoft.com/office/spreadsheetml/2017/richdata2" ref="D15:D47">
    <sortCondition ref="D8:D45"/>
  </sortState>
  <tableColumns count="1">
    <tableColumn id="1" xr3:uid="{42213319-AA9A-45AB-896D-47B1B02CF18C}" name="LIST 1, ALPHABETICAL. Rural Areas of Opportunity (County and Community)" dataDxfId="3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9.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floridajobs.org/workforce-statistics/publications-and-reports/labor-market-information-reports/regional-demand-occupations-list" TargetMode="External"/><Relationship Id="rId2" Type="http://schemas.openxmlformats.org/officeDocument/2006/relationships/hyperlink" Target="https://www.fldoe.org/finance/contracts-grants-procurement/grants-management/department-of-edu-grants-forms.stml" TargetMode="External"/><Relationship Id="rId1" Type="http://schemas.openxmlformats.org/officeDocument/2006/relationships/hyperlink" Target="http://www.fldoe.org/policy/state-board-of-edu/strategic-plan.stml" TargetMode="Externa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fldoe.org/pathwaysgrant/index.s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ldoe.org/pathwaysgrant/index.s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fldoe.org/pathwaysgrant/index.stml" TargetMode="External"/><Relationship Id="rId7" Type="http://schemas.openxmlformats.org/officeDocument/2006/relationships/hyperlink" Target="https://www.leg.state.fl.us/Statutes/index.cfm?App_mode=Display_Statute&amp;Search_String=&amp;URL=1000-1099/1012/Sections/1012.555.html" TargetMode="External"/><Relationship Id="rId2" Type="http://schemas.openxmlformats.org/officeDocument/2006/relationships/hyperlink" Target="https://www.fldoe.org/academics/career-adult-edu/apprenticeship-programs/" TargetMode="External"/><Relationship Id="rId1" Type="http://schemas.openxmlformats.org/officeDocument/2006/relationships/hyperlink" Target="https://www.fldoe.org/finance/contracts-grants-procurement/grants-management/department-of-edu-grants-forms.stml" TargetMode="External"/><Relationship Id="rId6" Type="http://schemas.openxmlformats.org/officeDocument/2006/relationships/hyperlink" Target="https://www.fldoe.org/academics/career-adult-edu/research-evaluation/data-reports-adult-edu.stml" TargetMode="External"/><Relationship Id="rId5" Type="http://schemas.openxmlformats.org/officeDocument/2006/relationships/hyperlink" Target="https://www.fldoe.org/academics/career-adult-edu/research-evaluation/" TargetMode="External"/><Relationship Id="rId4" Type="http://schemas.openxmlformats.org/officeDocument/2006/relationships/hyperlink" Target="https://attendee.gotowebinar.com/register/5962963167155262555"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hyperlink" Target="https://icuf.org/" TargetMode="External"/><Relationship Id="rId2" Type="http://schemas.openxmlformats.org/officeDocument/2006/relationships/hyperlink" Target="https://www.fldoe.org/schools/higher-ed/fl-college-system/about-us/colleges.stml" TargetMode="External"/><Relationship Id="rId1" Type="http://schemas.openxmlformats.org/officeDocument/2006/relationships/hyperlink" Target="https://www.flbog.edu/universiti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flrules.org/gateway/ruleNo.asp?id=6A-20.046" TargetMode="External"/><Relationship Id="rId7" Type="http://schemas.openxmlformats.org/officeDocument/2006/relationships/printerSettings" Target="../printerSettings/printerSettings5.bin"/><Relationship Id="rId2" Type="http://schemas.openxmlformats.org/officeDocument/2006/relationships/hyperlink" Target="https://www.fldoe.org/academics/career-adult-edu/research-evaluation/" TargetMode="External"/><Relationship Id="rId1" Type="http://schemas.openxmlformats.org/officeDocument/2006/relationships/hyperlink" Target="https://www.fldoe.org/finance/contracts-grants-procurement/grants-management/department-of-edu-grants-forms.stml" TargetMode="External"/><Relationship Id="rId6" Type="http://schemas.openxmlformats.org/officeDocument/2006/relationships/hyperlink" Target="https://www.fldoe.org/pathwaysgrant/index.stml" TargetMode="External"/><Relationship Id="rId5" Type="http://schemas.openxmlformats.org/officeDocument/2006/relationships/hyperlink" Target="http://www.leg.state.fl.us/Statutes/index.cfm?App_mode=Display_Statute&amp;Search_String=&amp;URL=1000-1099/1011/Sections/1011.802.html" TargetMode="External"/><Relationship Id="rId4" Type="http://schemas.openxmlformats.org/officeDocument/2006/relationships/hyperlink" Target="https://flrules.org/gateway/ChapterHome.asp?Chapter=6A-23"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yfloridacfo.com/docs-sf/accounting-and-auditing-libraries/manuals/agencies/reference-guide-for-state-expenditures.pdf?sfvrsn=b4cc3337_6" TargetMode="External"/><Relationship Id="rId1" Type="http://schemas.openxmlformats.org/officeDocument/2006/relationships/hyperlink" Target="https://www2.ed.gov/policy/fund/reg/edgarReg/edgar.html"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83D0-2E6C-4C00-ACEC-686D51CC517B}">
  <sheetPr>
    <tabColor theme="9" tint="-0.249977111117893"/>
    <pageSetUpPr fitToPage="1"/>
  </sheetPr>
  <dimension ref="A1:A6"/>
  <sheetViews>
    <sheetView tabSelected="1" workbookViewId="0"/>
  </sheetViews>
  <sheetFormatPr defaultColWidth="8.85546875" defaultRowHeight="15" x14ac:dyDescent="0.25"/>
  <cols>
    <col min="1" max="1" width="116.7109375" customWidth="1"/>
  </cols>
  <sheetData>
    <row r="1" spans="1:1" ht="186.75" customHeight="1" x14ac:dyDescent="0.25">
      <c r="A1" s="22"/>
    </row>
    <row r="2" spans="1:1" ht="72.75" customHeight="1" x14ac:dyDescent="0.25">
      <c r="A2" s="23" t="s">
        <v>664</v>
      </c>
    </row>
    <row r="3" spans="1:1" ht="52.5" customHeight="1" x14ac:dyDescent="0.25">
      <c r="A3" s="267" t="s">
        <v>594</v>
      </c>
    </row>
    <row r="4" spans="1:1" ht="34.5" customHeight="1" x14ac:dyDescent="0.25">
      <c r="A4" s="24" t="s">
        <v>624</v>
      </c>
    </row>
    <row r="5" spans="1:1" ht="15.75" x14ac:dyDescent="0.25">
      <c r="A5" s="540">
        <v>46107</v>
      </c>
    </row>
    <row r="6" spans="1:1" ht="50.25" customHeight="1" x14ac:dyDescent="0.25"/>
  </sheetData>
  <pageMargins left="0.7" right="0.7" top="0.75" bottom="0.75" header="0.3" footer="0.3"/>
  <pageSetup paperSize="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9948-EEA5-49B1-B3E6-4C48E9AA88A4}">
  <sheetPr>
    <tabColor theme="8"/>
    <pageSetUpPr fitToPage="1"/>
  </sheetPr>
  <dimension ref="A1:K86"/>
  <sheetViews>
    <sheetView workbookViewId="0"/>
  </sheetViews>
  <sheetFormatPr defaultColWidth="9.140625" defaultRowHeight="15" x14ac:dyDescent="0.25"/>
  <cols>
    <col min="1" max="3" width="85.7109375" style="1" customWidth="1"/>
    <col min="4" max="4" width="75.28515625" style="1" customWidth="1"/>
    <col min="5" max="5" width="43.85546875" style="1" customWidth="1"/>
    <col min="6" max="6" width="60.85546875" style="1" customWidth="1"/>
    <col min="7" max="7" width="26.42578125" style="1" customWidth="1"/>
    <col min="8" max="10" width="15.7109375" style="1" customWidth="1"/>
    <col min="11" max="16384" width="9.140625" style="1"/>
  </cols>
  <sheetData>
    <row r="1" spans="1:11" ht="31.5" x14ac:dyDescent="0.25">
      <c r="A1" s="279" t="s">
        <v>78</v>
      </c>
      <c r="B1" s="280"/>
      <c r="C1" s="280"/>
      <c r="D1" s="280"/>
      <c r="E1" s="280"/>
      <c r="F1" s="280"/>
      <c r="G1" s="280"/>
      <c r="H1" s="280"/>
      <c r="I1" s="280"/>
      <c r="J1" s="281"/>
    </row>
    <row r="2" spans="1:11" ht="15.75" x14ac:dyDescent="0.25">
      <c r="A2" s="183" t="s">
        <v>595</v>
      </c>
    </row>
    <row r="4" spans="1:11" ht="15.75" x14ac:dyDescent="0.25">
      <c r="A4" s="183" t="s">
        <v>685</v>
      </c>
      <c r="B4" s="7"/>
      <c r="C4" s="7"/>
      <c r="D4" s="7"/>
      <c r="E4" s="7"/>
    </row>
    <row r="5" spans="1:11" ht="15.75" x14ac:dyDescent="0.25">
      <c r="A5" s="7" t="s">
        <v>787</v>
      </c>
      <c r="B5" s="7"/>
      <c r="C5" s="7"/>
      <c r="D5" s="7"/>
      <c r="E5" s="7"/>
    </row>
    <row r="6" spans="1:11" ht="15.75" customHeight="1" x14ac:dyDescent="0.25">
      <c r="A6" s="184"/>
      <c r="B6" s="7"/>
      <c r="C6" s="7"/>
      <c r="D6" s="7"/>
      <c r="E6" s="7"/>
    </row>
    <row r="7" spans="1:11" ht="168.75" customHeight="1" x14ac:dyDescent="0.25">
      <c r="A7" s="424" t="s">
        <v>686</v>
      </c>
      <c r="B7" s="425" t="s">
        <v>687</v>
      </c>
      <c r="C7" s="425" t="s">
        <v>610</v>
      </c>
      <c r="D7" s="425" t="s">
        <v>312</v>
      </c>
      <c r="E7" s="425" t="s">
        <v>611</v>
      </c>
      <c r="F7" s="425" t="s">
        <v>612</v>
      </c>
      <c r="G7" s="7"/>
      <c r="H7" s="7"/>
    </row>
    <row r="8" spans="1:11" ht="118.5" customHeight="1" x14ac:dyDescent="0.25">
      <c r="A8" s="426"/>
      <c r="B8" s="427"/>
      <c r="C8" s="428"/>
      <c r="D8" s="427"/>
      <c r="E8" s="428"/>
      <c r="F8" s="427"/>
      <c r="G8" s="7"/>
      <c r="H8" s="7"/>
    </row>
    <row r="9" spans="1:11" ht="15" customHeight="1" x14ac:dyDescent="0.25">
      <c r="E9" s="7"/>
      <c r="F9" s="7"/>
      <c r="G9" s="7"/>
      <c r="H9" s="7"/>
      <c r="I9" s="7"/>
      <c r="J9" s="7"/>
      <c r="K9" s="7"/>
    </row>
    <row r="10" spans="1:11" ht="15.75" x14ac:dyDescent="0.25">
      <c r="A10" s="183" t="s">
        <v>703</v>
      </c>
      <c r="B10" s="7"/>
      <c r="C10" s="7"/>
      <c r="D10" s="7"/>
      <c r="E10" s="7"/>
    </row>
    <row r="11" spans="1:11" ht="15.75" x14ac:dyDescent="0.25">
      <c r="A11" s="7" t="s">
        <v>698</v>
      </c>
      <c r="B11" s="7"/>
      <c r="C11" s="7"/>
      <c r="D11" s="7"/>
      <c r="E11" s="7"/>
    </row>
    <row r="12" spans="1:11" ht="15.75" x14ac:dyDescent="0.25">
      <c r="A12" s="183" t="s">
        <v>711</v>
      </c>
      <c r="B12" s="7"/>
      <c r="C12" s="7"/>
      <c r="D12" s="7"/>
      <c r="E12" s="7"/>
    </row>
    <row r="13" spans="1:11" ht="15" customHeight="1" x14ac:dyDescent="0.25">
      <c r="A13" s="7"/>
      <c r="B13" s="7"/>
      <c r="C13" s="7"/>
      <c r="D13" s="7"/>
      <c r="E13" s="7"/>
    </row>
    <row r="14" spans="1:11" ht="149.25" customHeight="1" x14ac:dyDescent="0.25">
      <c r="A14" s="434" t="s">
        <v>683</v>
      </c>
      <c r="B14" s="425" t="s">
        <v>688</v>
      </c>
      <c r="C14" s="425" t="s">
        <v>691</v>
      </c>
      <c r="D14" s="425" t="s">
        <v>684</v>
      </c>
      <c r="E14" s="425" t="s">
        <v>692</v>
      </c>
      <c r="F14" s="425" t="s">
        <v>689</v>
      </c>
      <c r="G14" s="425" t="s">
        <v>699</v>
      </c>
    </row>
    <row r="15" spans="1:11" ht="50.1" customHeight="1" x14ac:dyDescent="0.25">
      <c r="A15" s="432"/>
      <c r="B15" s="430"/>
      <c r="C15" s="431"/>
      <c r="D15" s="429"/>
      <c r="E15" s="429"/>
      <c r="F15" s="429"/>
      <c r="G15" s="433"/>
    </row>
    <row r="16" spans="1:11" ht="50.1" customHeight="1" x14ac:dyDescent="0.25">
      <c r="A16" s="432"/>
      <c r="B16" s="430"/>
      <c r="C16" s="431"/>
      <c r="D16" s="429"/>
      <c r="E16" s="429"/>
      <c r="F16" s="429"/>
      <c r="G16" s="433"/>
    </row>
    <row r="17" spans="1:8" ht="50.1" customHeight="1" x14ac:dyDescent="0.25">
      <c r="A17" s="432"/>
      <c r="B17" s="430"/>
      <c r="C17" s="431"/>
      <c r="D17" s="429"/>
      <c r="E17" s="429"/>
      <c r="F17" s="429"/>
      <c r="G17" s="433"/>
    </row>
    <row r="18" spans="1:8" ht="50.1" customHeight="1" x14ac:dyDescent="0.25">
      <c r="A18" s="432"/>
      <c r="B18" s="430"/>
      <c r="C18" s="431"/>
      <c r="D18" s="429"/>
      <c r="E18" s="429"/>
      <c r="F18" s="429"/>
      <c r="G18" s="433"/>
    </row>
    <row r="19" spans="1:8" ht="50.1" customHeight="1" x14ac:dyDescent="0.25">
      <c r="A19" s="432"/>
      <c r="B19" s="430"/>
      <c r="C19" s="431"/>
      <c r="D19" s="429"/>
      <c r="E19" s="429"/>
      <c r="F19" s="429"/>
      <c r="G19" s="433"/>
    </row>
    <row r="20" spans="1:8" ht="50.1" customHeight="1" x14ac:dyDescent="0.25">
      <c r="A20" s="432"/>
      <c r="B20" s="430"/>
      <c r="C20" s="431"/>
      <c r="D20" s="429"/>
      <c r="E20" s="429"/>
      <c r="F20" s="429"/>
      <c r="G20" s="433"/>
    </row>
    <row r="21" spans="1:8" ht="50.1" customHeight="1" x14ac:dyDescent="0.25">
      <c r="A21" s="432"/>
      <c r="B21" s="430"/>
      <c r="C21" s="431"/>
      <c r="D21" s="429"/>
      <c r="E21" s="429"/>
      <c r="F21" s="429"/>
      <c r="G21" s="433"/>
    </row>
    <row r="22" spans="1:8" ht="50.1" customHeight="1" x14ac:dyDescent="0.25">
      <c r="A22" s="432"/>
      <c r="B22" s="430"/>
      <c r="C22" s="431"/>
      <c r="D22" s="429"/>
      <c r="E22" s="429"/>
      <c r="F22" s="429"/>
      <c r="G22" s="433"/>
    </row>
    <row r="23" spans="1:8" ht="50.1" customHeight="1" x14ac:dyDescent="0.25">
      <c r="A23" s="432"/>
      <c r="B23" s="430"/>
      <c r="C23" s="431"/>
      <c r="D23" s="429"/>
      <c r="E23" s="429"/>
      <c r="F23" s="429"/>
      <c r="G23" s="433"/>
    </row>
    <row r="24" spans="1:8" ht="50.1" customHeight="1" x14ac:dyDescent="0.25">
      <c r="A24" s="432"/>
      <c r="B24" s="430"/>
      <c r="C24" s="431"/>
      <c r="D24" s="429"/>
      <c r="E24" s="429"/>
      <c r="F24" s="429"/>
      <c r="G24" s="433"/>
    </row>
    <row r="25" spans="1:8" ht="15" customHeight="1" x14ac:dyDescent="0.25">
      <c r="A25" s="7"/>
      <c r="B25" s="7"/>
      <c r="C25" s="7"/>
      <c r="D25" s="7"/>
      <c r="E25" s="7"/>
    </row>
    <row r="26" spans="1:8" ht="15.75" x14ac:dyDescent="0.25">
      <c r="A26" s="183" t="s">
        <v>820</v>
      </c>
      <c r="B26" s="7"/>
      <c r="C26" s="7"/>
      <c r="D26" s="7"/>
      <c r="E26" s="7"/>
    </row>
    <row r="27" spans="1:8" ht="15.75" customHeight="1" x14ac:dyDescent="0.25">
      <c r="A27" s="7" t="s">
        <v>823</v>
      </c>
      <c r="B27" s="7"/>
      <c r="C27" s="7"/>
      <c r="D27" s="7"/>
      <c r="E27" s="7"/>
    </row>
    <row r="28" spans="1:8" ht="15.75" x14ac:dyDescent="0.25">
      <c r="A28" s="7" t="s">
        <v>824</v>
      </c>
      <c r="B28" s="7"/>
      <c r="C28" s="7"/>
      <c r="D28" s="7"/>
      <c r="E28" s="7"/>
    </row>
    <row r="29" spans="1:8" ht="70.5" customHeight="1" x14ac:dyDescent="0.25">
      <c r="A29" s="424" t="s">
        <v>872</v>
      </c>
      <c r="B29" s="425" t="s">
        <v>873</v>
      </c>
      <c r="C29" s="425" t="s">
        <v>874</v>
      </c>
      <c r="D29" s="425" t="s">
        <v>875</v>
      </c>
      <c r="E29" s="425" t="s">
        <v>876</v>
      </c>
      <c r="F29" s="7"/>
      <c r="G29" s="7"/>
      <c r="H29" s="7"/>
    </row>
    <row r="30" spans="1:8" ht="30" customHeight="1" x14ac:dyDescent="0.25">
      <c r="A30" s="423" t="s">
        <v>690</v>
      </c>
      <c r="B30" s="422" t="s">
        <v>821</v>
      </c>
      <c r="C30" s="422" t="s">
        <v>822</v>
      </c>
      <c r="D30" s="422" t="s">
        <v>702</v>
      </c>
      <c r="E30" s="422" t="s">
        <v>532</v>
      </c>
      <c r="F30" s="7"/>
      <c r="G30" s="7"/>
      <c r="H30" s="7"/>
    </row>
    <row r="31" spans="1:8" ht="30" customHeight="1" x14ac:dyDescent="0.25">
      <c r="A31" s="436"/>
      <c r="B31" s="431"/>
      <c r="C31" s="429"/>
      <c r="D31" s="431"/>
      <c r="E31" s="429"/>
      <c r="F31" s="7"/>
      <c r="G31" s="7"/>
      <c r="H31" s="7"/>
    </row>
    <row r="32" spans="1:8" ht="24.95" customHeight="1" x14ac:dyDescent="0.25">
      <c r="A32" s="436"/>
      <c r="B32" s="431"/>
      <c r="C32" s="429"/>
      <c r="D32" s="431"/>
      <c r="E32" s="429"/>
      <c r="F32" s="7"/>
      <c r="G32" s="7"/>
      <c r="H32" s="7"/>
    </row>
    <row r="33" spans="1:8" ht="24.95" customHeight="1" x14ac:dyDescent="0.25">
      <c r="A33" s="436"/>
      <c r="B33" s="435"/>
      <c r="C33" s="429"/>
      <c r="D33" s="431"/>
      <c r="E33" s="429"/>
      <c r="F33" s="7"/>
      <c r="G33" s="7"/>
      <c r="H33" s="7"/>
    </row>
    <row r="34" spans="1:8" ht="24.95" customHeight="1" x14ac:dyDescent="0.25">
      <c r="A34" s="436"/>
      <c r="B34" s="435"/>
      <c r="C34" s="429"/>
      <c r="D34" s="431"/>
      <c r="E34" s="429"/>
      <c r="F34" s="7"/>
      <c r="G34" s="7"/>
      <c r="H34" s="7"/>
    </row>
    <row r="35" spans="1:8" ht="24.95" customHeight="1" x14ac:dyDescent="0.25">
      <c r="A35" s="436"/>
      <c r="B35" s="435"/>
      <c r="C35" s="429"/>
      <c r="D35" s="431"/>
      <c r="E35" s="429"/>
      <c r="F35" s="7"/>
      <c r="G35" s="7"/>
      <c r="H35" s="7"/>
    </row>
    <row r="36" spans="1:8" ht="24.95" customHeight="1" x14ac:dyDescent="0.25">
      <c r="A36" s="436"/>
      <c r="B36" s="435"/>
      <c r="C36" s="429"/>
      <c r="D36" s="431"/>
      <c r="E36" s="429"/>
      <c r="F36" s="7"/>
      <c r="G36" s="7"/>
      <c r="H36" s="7"/>
    </row>
    <row r="37" spans="1:8" ht="24.95" customHeight="1" x14ac:dyDescent="0.25">
      <c r="A37" s="436"/>
      <c r="B37" s="435"/>
      <c r="C37" s="429"/>
      <c r="D37" s="431"/>
      <c r="E37" s="429"/>
      <c r="F37" s="7"/>
      <c r="G37" s="7"/>
      <c r="H37" s="7"/>
    </row>
    <row r="38" spans="1:8" ht="24.95" customHeight="1" x14ac:dyDescent="0.25">
      <c r="A38" s="436"/>
      <c r="B38" s="435"/>
      <c r="C38" s="429"/>
      <c r="D38" s="431"/>
      <c r="E38" s="429"/>
      <c r="F38" s="7"/>
      <c r="G38" s="7"/>
      <c r="H38" s="7"/>
    </row>
    <row r="39" spans="1:8" ht="24.95" customHeight="1" x14ac:dyDescent="0.25">
      <c r="A39" s="436"/>
      <c r="B39" s="435"/>
      <c r="C39" s="429"/>
      <c r="D39" s="431"/>
      <c r="E39" s="429"/>
      <c r="F39" s="7"/>
      <c r="G39" s="7"/>
      <c r="H39" s="7"/>
    </row>
    <row r="40" spans="1:8" ht="24.95" customHeight="1" x14ac:dyDescent="0.25">
      <c r="A40" s="432"/>
      <c r="B40" s="431"/>
      <c r="C40" s="429"/>
      <c r="D40" s="431"/>
      <c r="E40" s="429"/>
      <c r="F40" s="7"/>
      <c r="G40" s="7"/>
      <c r="H40" s="7"/>
    </row>
    <row r="41" spans="1:8" ht="24.95" customHeight="1" x14ac:dyDescent="0.25">
      <c r="A41" s="432"/>
      <c r="B41" s="431"/>
      <c r="C41" s="429"/>
      <c r="D41" s="431"/>
      <c r="E41" s="429"/>
      <c r="F41" s="7"/>
      <c r="G41" s="7"/>
      <c r="H41" s="7"/>
    </row>
    <row r="42" spans="1:8" ht="15" customHeight="1" x14ac:dyDescent="0.25">
      <c r="A42" s="432"/>
      <c r="B42" s="431"/>
      <c r="C42" s="429"/>
      <c r="D42" s="431"/>
      <c r="E42" s="429"/>
    </row>
    <row r="43" spans="1:8" ht="15.75" x14ac:dyDescent="0.25">
      <c r="A43" s="183" t="s">
        <v>788</v>
      </c>
      <c r="B43" s="183"/>
      <c r="C43" s="183"/>
      <c r="D43" s="183"/>
      <c r="E43" s="183"/>
    </row>
    <row r="44" spans="1:8" ht="15.75" x14ac:dyDescent="0.25">
      <c r="A44" s="183" t="s">
        <v>833</v>
      </c>
      <c r="B44" s="183"/>
      <c r="C44" s="183"/>
      <c r="D44" s="183"/>
      <c r="E44" s="183"/>
    </row>
    <row r="45" spans="1:8" ht="15.75" x14ac:dyDescent="0.25">
      <c r="A45" s="183" t="s">
        <v>791</v>
      </c>
      <c r="B45" s="183"/>
      <c r="C45" s="183"/>
      <c r="D45" s="183"/>
      <c r="E45" s="183"/>
    </row>
    <row r="46" spans="1:8" ht="15.75" x14ac:dyDescent="0.25">
      <c r="A46" s="183" t="s">
        <v>789</v>
      </c>
      <c r="B46" s="183"/>
      <c r="C46" s="183"/>
      <c r="D46" s="183"/>
      <c r="E46" s="183"/>
    </row>
    <row r="47" spans="1:8" ht="15.75" x14ac:dyDescent="0.25">
      <c r="B47" s="183"/>
      <c r="C47" s="183"/>
      <c r="D47" s="183"/>
      <c r="E47" s="183"/>
    </row>
    <row r="48" spans="1:8" ht="173.25" customHeight="1" x14ac:dyDescent="0.25">
      <c r="A48" s="434" t="s">
        <v>683</v>
      </c>
      <c r="B48" s="425" t="s">
        <v>790</v>
      </c>
      <c r="C48" s="425" t="s">
        <v>531</v>
      </c>
      <c r="D48" s="425" t="s">
        <v>549</v>
      </c>
      <c r="E48" s="7"/>
    </row>
    <row r="49" spans="1:5" ht="35.1" customHeight="1" x14ac:dyDescent="0.25">
      <c r="A49" s="432"/>
      <c r="B49" s="431"/>
      <c r="C49" s="429"/>
      <c r="D49" s="432"/>
      <c r="E49" s="7"/>
    </row>
    <row r="50" spans="1:5" ht="35.1" customHeight="1" x14ac:dyDescent="0.25">
      <c r="A50" s="432"/>
      <c r="B50" s="431"/>
      <c r="C50" s="429"/>
      <c r="D50" s="437"/>
      <c r="E50" s="7"/>
    </row>
    <row r="51" spans="1:5" ht="35.1" customHeight="1" x14ac:dyDescent="0.25">
      <c r="A51" s="432"/>
      <c r="B51" s="431"/>
      <c r="C51" s="429"/>
      <c r="D51" s="437"/>
      <c r="E51" s="7"/>
    </row>
    <row r="52" spans="1:5" ht="35.1" customHeight="1" x14ac:dyDescent="0.25">
      <c r="A52" s="432"/>
      <c r="B52" s="431"/>
      <c r="C52" s="429"/>
      <c r="D52" s="437"/>
      <c r="E52" s="7"/>
    </row>
    <row r="53" spans="1:5" ht="35.1" customHeight="1" x14ac:dyDescent="0.25">
      <c r="A53" s="432"/>
      <c r="B53" s="431"/>
      <c r="C53" s="429"/>
      <c r="D53" s="437"/>
      <c r="E53" s="7"/>
    </row>
    <row r="54" spans="1:5" ht="35.1" customHeight="1" x14ac:dyDescent="0.25">
      <c r="A54" s="432"/>
      <c r="B54" s="431"/>
      <c r="C54" s="429"/>
      <c r="D54" s="437"/>
      <c r="E54" s="7"/>
    </row>
    <row r="55" spans="1:5" ht="35.1" customHeight="1" x14ac:dyDescent="0.25">
      <c r="A55" s="432"/>
      <c r="B55" s="431"/>
      <c r="C55" s="429"/>
      <c r="D55" s="437"/>
      <c r="E55" s="7"/>
    </row>
    <row r="56" spans="1:5" ht="15.75" x14ac:dyDescent="0.25">
      <c r="A56" s="7"/>
      <c r="B56" s="7"/>
      <c r="C56" s="7"/>
      <c r="D56" s="7"/>
      <c r="E56" s="7"/>
    </row>
    <row r="57" spans="1:5" ht="15" customHeight="1" x14ac:dyDescent="0.25"/>
    <row r="58" spans="1:5" ht="15.75" x14ac:dyDescent="0.25">
      <c r="A58" s="185" t="s">
        <v>533</v>
      </c>
      <c r="B58" s="7"/>
      <c r="C58" s="7"/>
      <c r="D58" s="7"/>
    </row>
    <row r="59" spans="1:5" ht="15.75" x14ac:dyDescent="0.25">
      <c r="A59" s="184" t="s">
        <v>355</v>
      </c>
      <c r="B59" s="7"/>
      <c r="C59" s="7"/>
      <c r="D59" s="7"/>
    </row>
    <row r="60" spans="1:5" ht="15.75" x14ac:dyDescent="0.25">
      <c r="A60" s="184" t="s">
        <v>356</v>
      </c>
      <c r="B60" s="7"/>
      <c r="C60" s="7"/>
      <c r="D60" s="7"/>
    </row>
    <row r="61" spans="1:5" ht="15.75" x14ac:dyDescent="0.25">
      <c r="A61" s="184" t="s">
        <v>357</v>
      </c>
      <c r="B61" s="7"/>
      <c r="C61" s="7"/>
      <c r="D61" s="7"/>
    </row>
    <row r="62" spans="1:5" ht="15.75" x14ac:dyDescent="0.25">
      <c r="A62" s="184" t="s">
        <v>358</v>
      </c>
      <c r="B62" s="7"/>
      <c r="C62" s="7"/>
      <c r="D62" s="7"/>
    </row>
    <row r="63" spans="1:5" ht="15.75" x14ac:dyDescent="0.25">
      <c r="A63" s="184" t="s">
        <v>359</v>
      </c>
      <c r="B63" s="7"/>
      <c r="C63" s="7"/>
      <c r="D63" s="7"/>
    </row>
    <row r="64" spans="1:5" ht="15" customHeight="1" x14ac:dyDescent="0.25">
      <c r="A64" s="184"/>
      <c r="B64" s="7"/>
      <c r="C64" s="7"/>
      <c r="D64" s="7"/>
    </row>
    <row r="65" spans="1:4" ht="15.75" x14ac:dyDescent="0.25">
      <c r="A65" s="7"/>
      <c r="B65" s="186" t="s">
        <v>613</v>
      </c>
      <c r="C65" s="187" t="s">
        <v>614</v>
      </c>
      <c r="D65" s="7"/>
    </row>
    <row r="66" spans="1:4" x14ac:dyDescent="0.25">
      <c r="B66" s="254"/>
      <c r="C66" s="254"/>
    </row>
    <row r="69" spans="1:4" ht="61.5" customHeight="1" x14ac:dyDescent="0.25">
      <c r="A69" s="424" t="s">
        <v>617</v>
      </c>
      <c r="B69" s="425" t="s">
        <v>616</v>
      </c>
      <c r="C69" s="425" t="s">
        <v>615</v>
      </c>
    </row>
    <row r="70" spans="1:4" ht="125.1" customHeight="1" x14ac:dyDescent="0.25">
      <c r="A70" s="486"/>
      <c r="B70" s="487"/>
      <c r="C70" s="488"/>
    </row>
    <row r="72" spans="1:4" ht="15.75" x14ac:dyDescent="0.25">
      <c r="A72" s="183" t="s">
        <v>693</v>
      </c>
    </row>
    <row r="73" spans="1:4" ht="15.75" x14ac:dyDescent="0.25">
      <c r="A73" s="7" t="s">
        <v>704</v>
      </c>
    </row>
    <row r="74" spans="1:4" ht="15.75" x14ac:dyDescent="0.25">
      <c r="A74" s="434" t="s">
        <v>694</v>
      </c>
      <c r="B74" s="434" t="s">
        <v>695</v>
      </c>
      <c r="C74" s="434" t="s">
        <v>696</v>
      </c>
      <c r="D74" s="434" t="s">
        <v>697</v>
      </c>
    </row>
    <row r="75" spans="1:4" x14ac:dyDescent="0.25">
      <c r="A75" s="485"/>
      <c r="B75" s="485"/>
      <c r="C75" s="485"/>
      <c r="D75" s="485"/>
    </row>
    <row r="76" spans="1:4" x14ac:dyDescent="0.25">
      <c r="A76" s="485"/>
      <c r="B76" s="485"/>
      <c r="C76" s="485"/>
      <c r="D76" s="485"/>
    </row>
    <row r="77" spans="1:4" x14ac:dyDescent="0.25">
      <c r="A77" s="485"/>
      <c r="B77" s="485"/>
      <c r="C77" s="485"/>
      <c r="D77" s="485"/>
    </row>
    <row r="78" spans="1:4" x14ac:dyDescent="0.25">
      <c r="A78" s="485"/>
      <c r="B78" s="485"/>
      <c r="C78" s="485"/>
      <c r="D78" s="485"/>
    </row>
    <row r="79" spans="1:4" x14ac:dyDescent="0.25">
      <c r="A79" s="485"/>
      <c r="B79" s="485"/>
      <c r="C79" s="485"/>
      <c r="D79" s="485"/>
    </row>
    <row r="80" spans="1:4" x14ac:dyDescent="0.25">
      <c r="A80" s="485"/>
      <c r="B80" s="485"/>
      <c r="C80" s="485"/>
      <c r="D80" s="485"/>
    </row>
    <row r="81" spans="1:4" x14ac:dyDescent="0.25">
      <c r="A81" s="485"/>
      <c r="B81" s="485"/>
      <c r="C81" s="485"/>
      <c r="D81" s="485"/>
    </row>
    <row r="82" spans="1:4" x14ac:dyDescent="0.25">
      <c r="A82" s="485"/>
      <c r="B82" s="485"/>
      <c r="C82" s="485"/>
      <c r="D82" s="485"/>
    </row>
    <row r="83" spans="1:4" x14ac:dyDescent="0.25">
      <c r="A83" s="485"/>
      <c r="B83" s="485"/>
      <c r="C83" s="485"/>
      <c r="D83" s="485"/>
    </row>
    <row r="84" spans="1:4" x14ac:dyDescent="0.25">
      <c r="A84" s="485"/>
      <c r="B84" s="485"/>
      <c r="C84" s="485"/>
      <c r="D84" s="485"/>
    </row>
    <row r="85" spans="1:4" x14ac:dyDescent="0.25">
      <c r="A85" s="485"/>
      <c r="B85" s="485"/>
      <c r="C85" s="485"/>
      <c r="D85" s="485"/>
    </row>
    <row r="86" spans="1:4" x14ac:dyDescent="0.25">
      <c r="A86" s="485"/>
      <c r="B86" s="485"/>
      <c r="C86" s="485"/>
      <c r="D86" s="485"/>
    </row>
  </sheetData>
  <phoneticPr fontId="27" type="noConversion"/>
  <pageMargins left="0.7" right="0.7" top="0.75" bottom="0.75" header="0.3" footer="0.3"/>
  <pageSetup paperSize="5" scale="54" fitToHeight="0" orientation="landscape" horizontalDpi="1200" verticalDpi="1200" r:id="rId1"/>
  <rowBreaks count="3" manualBreakCount="3">
    <brk id="9" max="16383" man="1"/>
    <brk id="25" max="16383" man="1"/>
    <brk id="57" max="16383" man="1"/>
  </rowBreaks>
  <tableParts count="6">
    <tablePart r:id="rId2"/>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0F86C8E0-5A43-4010-A0A7-0E4966F24A7F}">
          <x14:formula1>
            <xm:f>Functionality!$A$2:$J$2</xm:f>
          </x14:formula1>
          <xm:sqref>C8 D58:D65</xm:sqref>
        </x14:dataValidation>
        <x14:dataValidation type="list" allowBlank="1" showInputMessage="1" showErrorMessage="1" xr:uid="{5DAC7126-47C5-4C3D-9605-880C75E81989}">
          <x14:formula1>
            <xm:f>Functionality!$A$4:$A$72</xm:f>
          </x14:formula1>
          <xm:sqref>E8</xm:sqref>
        </x14:dataValidation>
        <x14:dataValidation type="list" allowBlank="1" showInputMessage="1" showErrorMessage="1" xr:uid="{2529D1DB-0C8C-42A8-ADA6-B347098DE5C1}">
          <x14:formula1>
            <xm:f>Rural!$D$15:$D$47</xm:f>
          </x14:formula1>
          <xm:sqref>B66</xm:sqref>
        </x14:dataValidation>
        <x14:dataValidation type="list" allowBlank="1" showInputMessage="1" showErrorMessage="1" xr:uid="{671E79D4-0774-44B3-9677-4F972E1E00C8}">
          <x14:formula1>
            <xm:f>Rural!$B$100:$B$137</xm:f>
          </x14:formula1>
          <xm:sqref>C66</xm:sqref>
        </x14:dataValidation>
        <x14:dataValidation type="list" allowBlank="1" showInputMessage="1" showErrorMessage="1" xr:uid="{A56183ED-B68B-47B3-88E1-36BBA010137F}">
          <x14:formula1>
            <xm:f>Functionality!$K$1:$K$3</xm:f>
          </x14:formula1>
          <xm:sqref>A8 B49:B55 C15:C24 B31:B42 D31:D42</xm:sqref>
        </x14:dataValidation>
        <x14:dataValidation type="list" allowBlank="1" showInputMessage="1" showErrorMessage="1" xr:uid="{8EAB1C3C-AFEF-4937-A3CA-BAB23B78DD2E}">
          <x14:formula1>
            <xm:f>Functionality!$Q$5:$Q$8</xm:f>
          </x14:formula1>
          <xm:sqref>G15:G24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DF6A-B51B-48BB-BC02-AB7A517FDD66}">
  <sheetPr>
    <tabColor rgb="FFC00000"/>
  </sheetPr>
  <dimension ref="A1:D193"/>
  <sheetViews>
    <sheetView workbookViewId="0">
      <selection activeCell="D23" sqref="D23"/>
    </sheetView>
  </sheetViews>
  <sheetFormatPr defaultColWidth="8.85546875" defaultRowHeight="15" x14ac:dyDescent="0.25"/>
  <cols>
    <col min="1" max="1" width="38.42578125" customWidth="1"/>
    <col min="2" max="2" width="37.140625" bestFit="1" customWidth="1"/>
    <col min="3" max="3" width="37.140625" customWidth="1"/>
    <col min="4" max="4" width="145" bestFit="1" customWidth="1"/>
  </cols>
  <sheetData>
    <row r="1" spans="1:4" ht="23.25" x14ac:dyDescent="0.35">
      <c r="A1" s="192" t="s">
        <v>366</v>
      </c>
      <c r="C1" s="192"/>
    </row>
    <row r="2" spans="1:4" ht="23.25" x14ac:dyDescent="0.35">
      <c r="A2" s="192" t="s">
        <v>485</v>
      </c>
      <c r="C2" s="192"/>
    </row>
    <row r="3" spans="1:4" ht="23.25" x14ac:dyDescent="0.35">
      <c r="A3" s="192" t="s">
        <v>367</v>
      </c>
      <c r="C3" s="192"/>
    </row>
    <row r="4" spans="1:4" ht="23.25" x14ac:dyDescent="0.35">
      <c r="B4" t="s">
        <v>368</v>
      </c>
      <c r="C4" s="192"/>
    </row>
    <row r="5" spans="1:4" ht="23.25" x14ac:dyDescent="0.35">
      <c r="B5" t="s">
        <v>369</v>
      </c>
      <c r="C5" s="192"/>
    </row>
    <row r="6" spans="1:4" ht="23.25" x14ac:dyDescent="0.35">
      <c r="B6" t="s">
        <v>370</v>
      </c>
      <c r="C6" s="192"/>
    </row>
    <row r="7" spans="1:4" ht="23.25" x14ac:dyDescent="0.35">
      <c r="A7" t="s">
        <v>371</v>
      </c>
      <c r="C7" s="192"/>
    </row>
    <row r="8" spans="1:4" x14ac:dyDescent="0.25">
      <c r="A8" t="s">
        <v>372</v>
      </c>
      <c r="B8" t="s">
        <v>373</v>
      </c>
    </row>
    <row r="9" spans="1:4" x14ac:dyDescent="0.25">
      <c r="A9" t="s">
        <v>374</v>
      </c>
      <c r="B9" t="s">
        <v>313</v>
      </c>
    </row>
    <row r="10" spans="1:4" x14ac:dyDescent="0.25">
      <c r="A10" t="s">
        <v>375</v>
      </c>
      <c r="B10" t="s">
        <v>376</v>
      </c>
    </row>
    <row r="11" spans="1:4" x14ac:dyDescent="0.25">
      <c r="A11" t="s">
        <v>377</v>
      </c>
      <c r="B11" t="s">
        <v>322</v>
      </c>
    </row>
    <row r="14" spans="1:4" x14ac:dyDescent="0.25">
      <c r="A14" t="s">
        <v>378</v>
      </c>
      <c r="D14" t="s">
        <v>379</v>
      </c>
    </row>
    <row r="15" spans="1:4" ht="18.75" x14ac:dyDescent="0.3">
      <c r="A15" t="s">
        <v>380</v>
      </c>
      <c r="B15" s="193" t="s">
        <v>196</v>
      </c>
      <c r="D15" s="5"/>
    </row>
    <row r="16" spans="1:4" ht="18.75" x14ac:dyDescent="0.3">
      <c r="B16" s="193" t="s">
        <v>204</v>
      </c>
      <c r="C16" s="5"/>
      <c r="D16" s="5" t="s">
        <v>195</v>
      </c>
    </row>
    <row r="17" spans="1:4" ht="18.75" x14ac:dyDescent="0.3">
      <c r="B17" s="193" t="s">
        <v>218</v>
      </c>
      <c r="C17" s="5"/>
      <c r="D17" s="5" t="s">
        <v>317</v>
      </c>
    </row>
    <row r="18" spans="1:4" ht="18.75" x14ac:dyDescent="0.3">
      <c r="B18" s="193" t="s">
        <v>219</v>
      </c>
      <c r="C18" s="5"/>
      <c r="D18" s="5" t="s">
        <v>198</v>
      </c>
    </row>
    <row r="19" spans="1:4" ht="18.75" x14ac:dyDescent="0.3">
      <c r="B19" s="193" t="s">
        <v>315</v>
      </c>
      <c r="C19" s="5"/>
      <c r="D19" s="5" t="s">
        <v>204</v>
      </c>
    </row>
    <row r="20" spans="1:4" ht="18.75" x14ac:dyDescent="0.3">
      <c r="B20" s="193" t="s">
        <v>229</v>
      </c>
      <c r="C20" s="5"/>
      <c r="D20" s="5" t="s">
        <v>212</v>
      </c>
    </row>
    <row r="21" spans="1:4" ht="18.75" x14ac:dyDescent="0.3">
      <c r="B21" s="193" t="s">
        <v>231</v>
      </c>
      <c r="C21" s="5"/>
      <c r="D21" s="5" t="s">
        <v>213</v>
      </c>
    </row>
    <row r="22" spans="1:4" ht="18.75" x14ac:dyDescent="0.3">
      <c r="B22" s="193" t="s">
        <v>238</v>
      </c>
      <c r="C22" s="5"/>
      <c r="D22" s="5" t="s">
        <v>214</v>
      </c>
    </row>
    <row r="23" spans="1:4" ht="18.75" x14ac:dyDescent="0.3">
      <c r="B23" s="193" t="s">
        <v>246</v>
      </c>
      <c r="C23" s="5"/>
      <c r="D23" s="5" t="s">
        <v>218</v>
      </c>
    </row>
    <row r="24" spans="1:4" ht="18.75" x14ac:dyDescent="0.3">
      <c r="B24" s="193" t="s">
        <v>265</v>
      </c>
      <c r="C24" s="5"/>
      <c r="D24" s="5" t="s">
        <v>219</v>
      </c>
    </row>
    <row r="25" spans="1:4" ht="18.75" x14ac:dyDescent="0.3">
      <c r="B25" s="193" t="s">
        <v>266</v>
      </c>
      <c r="C25" s="5"/>
      <c r="D25" s="5" t="s">
        <v>220</v>
      </c>
    </row>
    <row r="26" spans="1:4" ht="18.75" x14ac:dyDescent="0.3">
      <c r="B26" s="193" t="s">
        <v>267</v>
      </c>
      <c r="C26" s="5"/>
      <c r="D26" s="5" t="s">
        <v>221</v>
      </c>
    </row>
    <row r="27" spans="1:4" ht="18.75" x14ac:dyDescent="0.3">
      <c r="A27" t="s">
        <v>381</v>
      </c>
      <c r="B27" s="194" t="s">
        <v>195</v>
      </c>
      <c r="C27" s="5"/>
      <c r="D27" s="5" t="s">
        <v>315</v>
      </c>
    </row>
    <row r="28" spans="1:4" ht="18.75" x14ac:dyDescent="0.3">
      <c r="B28" s="194" t="s">
        <v>198</v>
      </c>
      <c r="C28" s="5"/>
      <c r="D28" s="5" t="s">
        <v>223</v>
      </c>
    </row>
    <row r="29" spans="1:4" ht="18.75" x14ac:dyDescent="0.3">
      <c r="B29" s="194" t="s">
        <v>212</v>
      </c>
      <c r="C29" s="5"/>
      <c r="D29" s="5" t="s">
        <v>224</v>
      </c>
    </row>
    <row r="30" spans="1:4" ht="18.75" x14ac:dyDescent="0.3">
      <c r="B30" s="194" t="s">
        <v>214</v>
      </c>
      <c r="C30" s="5"/>
      <c r="D30" s="5" t="s">
        <v>225</v>
      </c>
    </row>
    <row r="31" spans="1:4" ht="18.75" x14ac:dyDescent="0.3">
      <c r="B31" s="194" t="s">
        <v>220</v>
      </c>
      <c r="C31" s="5"/>
      <c r="D31" s="5" t="s">
        <v>227</v>
      </c>
    </row>
    <row r="32" spans="1:4" ht="18.75" x14ac:dyDescent="0.3">
      <c r="B32" s="194" t="s">
        <v>223</v>
      </c>
      <c r="C32" s="5"/>
      <c r="D32" s="5" t="s">
        <v>229</v>
      </c>
    </row>
    <row r="33" spans="1:4" ht="18.75" x14ac:dyDescent="0.3">
      <c r="B33" s="194" t="s">
        <v>232</v>
      </c>
      <c r="C33" s="5"/>
      <c r="D33" s="5" t="s">
        <v>231</v>
      </c>
    </row>
    <row r="34" spans="1:4" ht="18.75" x14ac:dyDescent="0.3">
      <c r="B34" s="194" t="s">
        <v>233</v>
      </c>
      <c r="C34" s="5"/>
      <c r="D34" s="5" t="s">
        <v>232</v>
      </c>
    </row>
    <row r="35" spans="1:4" ht="18.75" x14ac:dyDescent="0.3">
      <c r="B35" s="194" t="s">
        <v>237</v>
      </c>
      <c r="C35" s="5"/>
      <c r="D35" s="5" t="s">
        <v>233</v>
      </c>
    </row>
    <row r="36" spans="1:4" ht="18.75" x14ac:dyDescent="0.3">
      <c r="B36" s="194" t="s">
        <v>239</v>
      </c>
      <c r="C36" s="5"/>
      <c r="D36" s="5" t="s">
        <v>237</v>
      </c>
    </row>
    <row r="37" spans="1:4" ht="18.75" x14ac:dyDescent="0.3">
      <c r="B37" s="194" t="s">
        <v>254</v>
      </c>
      <c r="C37" s="5"/>
      <c r="D37" s="5" t="s">
        <v>238</v>
      </c>
    </row>
    <row r="38" spans="1:4" ht="18.75" x14ac:dyDescent="0.3">
      <c r="B38" s="194" t="s">
        <v>261</v>
      </c>
      <c r="C38" s="5"/>
      <c r="D38" s="5" t="s">
        <v>239</v>
      </c>
    </row>
    <row r="39" spans="1:4" ht="18.75" x14ac:dyDescent="0.3">
      <c r="B39" s="194" t="s">
        <v>262</v>
      </c>
      <c r="C39" s="5"/>
      <c r="D39" s="5" t="s">
        <v>382</v>
      </c>
    </row>
    <row r="40" spans="1:4" ht="18.75" x14ac:dyDescent="0.3">
      <c r="B40" s="194" t="s">
        <v>263</v>
      </c>
      <c r="C40" s="5"/>
      <c r="D40" s="5" t="s">
        <v>247</v>
      </c>
    </row>
    <row r="41" spans="1:4" ht="18.75" x14ac:dyDescent="0.3">
      <c r="A41" t="s">
        <v>383</v>
      </c>
      <c r="B41" s="195" t="s">
        <v>213</v>
      </c>
      <c r="C41" s="5"/>
      <c r="D41" s="5" t="s">
        <v>254</v>
      </c>
    </row>
    <row r="42" spans="1:4" ht="18.75" x14ac:dyDescent="0.3">
      <c r="B42" s="195" t="s">
        <v>221</v>
      </c>
      <c r="C42" s="5"/>
      <c r="D42" s="5" t="s">
        <v>261</v>
      </c>
    </row>
    <row r="43" spans="1:4" ht="18.75" x14ac:dyDescent="0.3">
      <c r="B43" s="195" t="s">
        <v>224</v>
      </c>
      <c r="C43" s="5"/>
      <c r="D43" s="5" t="s">
        <v>262</v>
      </c>
    </row>
    <row r="44" spans="1:4" ht="18.75" x14ac:dyDescent="0.3">
      <c r="B44" s="195" t="s">
        <v>225</v>
      </c>
      <c r="C44" s="5"/>
      <c r="D44" s="5" t="s">
        <v>263</v>
      </c>
    </row>
    <row r="45" spans="1:4" ht="18.75" x14ac:dyDescent="0.3">
      <c r="B45" s="195" t="s">
        <v>227</v>
      </c>
      <c r="C45" s="5"/>
      <c r="D45" s="5" t="s">
        <v>265</v>
      </c>
    </row>
    <row r="46" spans="1:4" ht="18.75" x14ac:dyDescent="0.3">
      <c r="B46" s="195" t="s">
        <v>247</v>
      </c>
      <c r="C46" s="5"/>
      <c r="D46" s="5" t="s">
        <v>316</v>
      </c>
    </row>
    <row r="47" spans="1:4" ht="18.75" x14ac:dyDescent="0.3">
      <c r="B47" s="196" t="s">
        <v>325</v>
      </c>
      <c r="D47" s="5" t="s">
        <v>267</v>
      </c>
    </row>
    <row r="48" spans="1:4" x14ac:dyDescent="0.25">
      <c r="B48" s="196" t="s">
        <v>323</v>
      </c>
    </row>
    <row r="49" spans="1:4" x14ac:dyDescent="0.25">
      <c r="B49" s="196" t="s">
        <v>326</v>
      </c>
      <c r="D49" t="s">
        <v>384</v>
      </c>
    </row>
    <row r="50" spans="1:4" ht="26.25" customHeight="1" x14ac:dyDescent="0.25">
      <c r="B50" s="196" t="s">
        <v>324</v>
      </c>
      <c r="C50" s="197"/>
      <c r="D50" s="43" t="s">
        <v>385</v>
      </c>
    </row>
    <row r="51" spans="1:4" x14ac:dyDescent="0.25">
      <c r="A51" t="s">
        <v>386</v>
      </c>
    </row>
    <row r="58" spans="1:4" x14ac:dyDescent="0.25">
      <c r="A58" t="s">
        <v>387</v>
      </c>
      <c r="D58" t="s">
        <v>388</v>
      </c>
    </row>
    <row r="59" spans="1:4" x14ac:dyDescent="0.25">
      <c r="B59" s="198" t="s">
        <v>318</v>
      </c>
      <c r="C59" s="199" t="s">
        <v>389</v>
      </c>
      <c r="D59" s="181" t="s">
        <v>195</v>
      </c>
    </row>
    <row r="60" spans="1:4" x14ac:dyDescent="0.25">
      <c r="B60" s="198" t="s">
        <v>319</v>
      </c>
      <c r="C60" s="199"/>
      <c r="D60" t="s">
        <v>390</v>
      </c>
    </row>
    <row r="61" spans="1:4" x14ac:dyDescent="0.25">
      <c r="B61" s="198" t="s">
        <v>320</v>
      </c>
      <c r="C61" s="199"/>
      <c r="D61" t="s">
        <v>391</v>
      </c>
    </row>
    <row r="62" spans="1:4" x14ac:dyDescent="0.25">
      <c r="A62" t="s">
        <v>392</v>
      </c>
      <c r="B62" s="182" t="s">
        <v>324</v>
      </c>
      <c r="C62" s="199" t="s">
        <v>389</v>
      </c>
      <c r="D62" s="181" t="s">
        <v>198</v>
      </c>
    </row>
    <row r="63" spans="1:4" x14ac:dyDescent="0.25">
      <c r="B63" s="198" t="s">
        <v>321</v>
      </c>
      <c r="C63" s="199"/>
      <c r="D63" t="s">
        <v>393</v>
      </c>
    </row>
    <row r="64" spans="1:4" x14ac:dyDescent="0.25">
      <c r="B64" s="198" t="s">
        <v>327</v>
      </c>
      <c r="C64" s="199"/>
      <c r="D64" t="s">
        <v>394</v>
      </c>
    </row>
    <row r="65" spans="1:4" x14ac:dyDescent="0.25">
      <c r="B65" s="198" t="s">
        <v>328</v>
      </c>
      <c r="C65" s="199"/>
      <c r="D65" t="s">
        <v>395</v>
      </c>
    </row>
    <row r="66" spans="1:4" x14ac:dyDescent="0.25">
      <c r="B66" s="198" t="s">
        <v>329</v>
      </c>
      <c r="C66" s="199"/>
      <c r="D66" t="s">
        <v>396</v>
      </c>
    </row>
    <row r="67" spans="1:4" x14ac:dyDescent="0.25">
      <c r="B67" s="198" t="s">
        <v>330</v>
      </c>
      <c r="C67" s="199" t="s">
        <v>389</v>
      </c>
      <c r="D67" s="181" t="s">
        <v>204</v>
      </c>
    </row>
    <row r="68" spans="1:4" x14ac:dyDescent="0.25">
      <c r="B68" s="198" t="s">
        <v>331</v>
      </c>
      <c r="C68" s="199"/>
      <c r="D68" t="s">
        <v>397</v>
      </c>
    </row>
    <row r="69" spans="1:4" x14ac:dyDescent="0.25">
      <c r="B69" s="198" t="s">
        <v>332</v>
      </c>
      <c r="C69" s="199"/>
      <c r="D69" t="s">
        <v>398</v>
      </c>
    </row>
    <row r="70" spans="1:4" x14ac:dyDescent="0.25">
      <c r="B70" s="198" t="s">
        <v>333</v>
      </c>
      <c r="C70" s="199" t="s">
        <v>389</v>
      </c>
      <c r="D70" s="181" t="s">
        <v>212</v>
      </c>
    </row>
    <row r="71" spans="1:4" x14ac:dyDescent="0.25">
      <c r="B71" s="198" t="s">
        <v>334</v>
      </c>
      <c r="C71" s="199"/>
      <c r="D71" t="s">
        <v>399</v>
      </c>
    </row>
    <row r="72" spans="1:4" x14ac:dyDescent="0.25">
      <c r="B72" s="198" t="s">
        <v>335</v>
      </c>
      <c r="C72" s="199"/>
      <c r="D72" t="s">
        <v>400</v>
      </c>
    </row>
    <row r="73" spans="1:4" x14ac:dyDescent="0.25">
      <c r="B73" s="198" t="s">
        <v>336</v>
      </c>
      <c r="C73" s="199" t="s">
        <v>389</v>
      </c>
      <c r="D73" s="181" t="s">
        <v>213</v>
      </c>
    </row>
    <row r="74" spans="1:4" x14ac:dyDescent="0.25">
      <c r="B74" s="198" t="s">
        <v>337</v>
      </c>
      <c r="C74" s="199"/>
      <c r="D74" t="s">
        <v>401</v>
      </c>
    </row>
    <row r="75" spans="1:4" x14ac:dyDescent="0.25">
      <c r="B75" s="198" t="s">
        <v>338</v>
      </c>
      <c r="C75" s="199" t="s">
        <v>389</v>
      </c>
      <c r="D75" s="181" t="s">
        <v>214</v>
      </c>
    </row>
    <row r="76" spans="1:4" x14ac:dyDescent="0.25">
      <c r="A76" t="s">
        <v>392</v>
      </c>
      <c r="B76" s="182" t="s">
        <v>325</v>
      </c>
      <c r="C76" s="199"/>
      <c r="D76" t="s">
        <v>402</v>
      </c>
    </row>
    <row r="77" spans="1:4" x14ac:dyDescent="0.25">
      <c r="B77" s="198" t="s">
        <v>339</v>
      </c>
      <c r="C77" s="199"/>
      <c r="D77" t="s">
        <v>403</v>
      </c>
    </row>
    <row r="78" spans="1:4" x14ac:dyDescent="0.25">
      <c r="A78" t="s">
        <v>392</v>
      </c>
      <c r="B78" s="182" t="s">
        <v>323</v>
      </c>
      <c r="C78" s="199" t="s">
        <v>389</v>
      </c>
      <c r="D78" s="181" t="s">
        <v>218</v>
      </c>
    </row>
    <row r="79" spans="1:4" x14ac:dyDescent="0.25">
      <c r="A79" t="s">
        <v>392</v>
      </c>
      <c r="B79" s="182" t="s">
        <v>326</v>
      </c>
      <c r="C79" s="199"/>
      <c r="D79" t="s">
        <v>404</v>
      </c>
    </row>
    <row r="80" spans="1:4" x14ac:dyDescent="0.25">
      <c r="B80" s="198" t="s">
        <v>340</v>
      </c>
      <c r="C80" s="199"/>
      <c r="D80" t="s">
        <v>405</v>
      </c>
    </row>
    <row r="81" spans="1:4" x14ac:dyDescent="0.25">
      <c r="B81" s="198" t="s">
        <v>341</v>
      </c>
      <c r="C81" s="199" t="s">
        <v>389</v>
      </c>
      <c r="D81" s="181" t="s">
        <v>219</v>
      </c>
    </row>
    <row r="82" spans="1:4" x14ac:dyDescent="0.25">
      <c r="B82" s="198" t="s">
        <v>342</v>
      </c>
      <c r="C82" s="199"/>
      <c r="D82" t="s">
        <v>406</v>
      </c>
    </row>
    <row r="83" spans="1:4" x14ac:dyDescent="0.25">
      <c r="B83" s="198" t="s">
        <v>343</v>
      </c>
      <c r="C83" s="199"/>
      <c r="D83" t="s">
        <v>407</v>
      </c>
    </row>
    <row r="84" spans="1:4" x14ac:dyDescent="0.25">
      <c r="B84" s="198" t="s">
        <v>344</v>
      </c>
      <c r="C84" s="199"/>
      <c r="D84" t="s">
        <v>408</v>
      </c>
    </row>
    <row r="85" spans="1:4" x14ac:dyDescent="0.25">
      <c r="B85" s="198" t="s">
        <v>345</v>
      </c>
      <c r="C85" s="199"/>
      <c r="D85" t="s">
        <v>409</v>
      </c>
    </row>
    <row r="86" spans="1:4" x14ac:dyDescent="0.25">
      <c r="B86" s="198" t="s">
        <v>346</v>
      </c>
      <c r="C86" s="199"/>
      <c r="D86" t="s">
        <v>410</v>
      </c>
    </row>
    <row r="87" spans="1:4" x14ac:dyDescent="0.25">
      <c r="B87" s="198" t="s">
        <v>347</v>
      </c>
      <c r="C87" s="199"/>
      <c r="D87" t="s">
        <v>411</v>
      </c>
    </row>
    <row r="88" spans="1:4" x14ac:dyDescent="0.25">
      <c r="B88" s="198" t="s">
        <v>348</v>
      </c>
      <c r="C88" s="199" t="s">
        <v>389</v>
      </c>
      <c r="D88" s="181" t="s">
        <v>220</v>
      </c>
    </row>
    <row r="89" spans="1:4" x14ac:dyDescent="0.25">
      <c r="B89" s="198" t="s">
        <v>349</v>
      </c>
      <c r="C89" s="199"/>
      <c r="D89" t="s">
        <v>412</v>
      </c>
    </row>
    <row r="90" spans="1:4" x14ac:dyDescent="0.25">
      <c r="B90" s="198" t="s">
        <v>350</v>
      </c>
      <c r="C90" s="199"/>
      <c r="D90" t="s">
        <v>413</v>
      </c>
    </row>
    <row r="91" spans="1:4" x14ac:dyDescent="0.25">
      <c r="B91" s="198" t="s">
        <v>351</v>
      </c>
      <c r="C91" s="199"/>
      <c r="D91" t="s">
        <v>414</v>
      </c>
    </row>
    <row r="92" spans="1:4" x14ac:dyDescent="0.25">
      <c r="B92" s="198" t="s">
        <v>352</v>
      </c>
      <c r="C92" s="199" t="s">
        <v>389</v>
      </c>
      <c r="D92" s="181" t="s">
        <v>221</v>
      </c>
    </row>
    <row r="93" spans="1:4" x14ac:dyDescent="0.25">
      <c r="B93" s="198" t="s">
        <v>353</v>
      </c>
      <c r="C93" s="199"/>
      <c r="D93" t="s">
        <v>415</v>
      </c>
    </row>
    <row r="94" spans="1:4" x14ac:dyDescent="0.25">
      <c r="B94" s="198" t="s">
        <v>354</v>
      </c>
      <c r="C94" s="199" t="s">
        <v>389</v>
      </c>
      <c r="D94" s="181" t="s">
        <v>315</v>
      </c>
    </row>
    <row r="95" spans="1:4" x14ac:dyDescent="0.25">
      <c r="C95" s="199"/>
      <c r="D95" t="s">
        <v>416</v>
      </c>
    </row>
    <row r="96" spans="1:4" s="181" customFormat="1" x14ac:dyDescent="0.25">
      <c r="A96" t="s">
        <v>417</v>
      </c>
      <c r="C96" s="200"/>
      <c r="D96" t="s">
        <v>418</v>
      </c>
    </row>
    <row r="97" spans="1:4" s="181" customFormat="1" x14ac:dyDescent="0.25">
      <c r="A97" t="s">
        <v>419</v>
      </c>
      <c r="C97" s="199" t="s">
        <v>389</v>
      </c>
      <c r="D97" s="181" t="s">
        <v>223</v>
      </c>
    </row>
    <row r="98" spans="1:4" x14ac:dyDescent="0.25">
      <c r="C98" s="199"/>
      <c r="D98" t="s">
        <v>420</v>
      </c>
    </row>
    <row r="99" spans="1:4" x14ac:dyDescent="0.25">
      <c r="C99" s="199"/>
      <c r="D99" t="s">
        <v>421</v>
      </c>
    </row>
    <row r="100" spans="1:4" x14ac:dyDescent="0.25">
      <c r="C100" s="199"/>
      <c r="D100" t="s">
        <v>422</v>
      </c>
    </row>
    <row r="101" spans="1:4" x14ac:dyDescent="0.25">
      <c r="B101" s="198" t="s">
        <v>318</v>
      </c>
      <c r="C101" s="199" t="s">
        <v>389</v>
      </c>
      <c r="D101" s="181" t="s">
        <v>224</v>
      </c>
    </row>
    <row r="102" spans="1:4" x14ac:dyDescent="0.25">
      <c r="B102" s="198" t="s">
        <v>319</v>
      </c>
      <c r="C102" s="199"/>
      <c r="D102" t="s">
        <v>423</v>
      </c>
    </row>
    <row r="103" spans="1:4" x14ac:dyDescent="0.25">
      <c r="B103" s="198" t="s">
        <v>320</v>
      </c>
      <c r="C103" s="199"/>
      <c r="D103" t="s">
        <v>224</v>
      </c>
    </row>
    <row r="104" spans="1:4" x14ac:dyDescent="0.25">
      <c r="B104" s="201" t="s">
        <v>324</v>
      </c>
      <c r="C104" s="199"/>
      <c r="D104" t="s">
        <v>424</v>
      </c>
    </row>
    <row r="105" spans="1:4" x14ac:dyDescent="0.25">
      <c r="B105" s="198" t="s">
        <v>321</v>
      </c>
      <c r="C105" s="199"/>
      <c r="D105" t="s">
        <v>425</v>
      </c>
    </row>
    <row r="106" spans="1:4" x14ac:dyDescent="0.25">
      <c r="B106" s="198" t="s">
        <v>327</v>
      </c>
      <c r="C106" s="199" t="s">
        <v>389</v>
      </c>
      <c r="D106" s="181" t="s">
        <v>225</v>
      </c>
    </row>
    <row r="107" spans="1:4" x14ac:dyDescent="0.25">
      <c r="B107" s="198" t="s">
        <v>329</v>
      </c>
      <c r="C107" s="199"/>
      <c r="D107" t="s">
        <v>426</v>
      </c>
    </row>
    <row r="108" spans="1:4" x14ac:dyDescent="0.25">
      <c r="B108" s="198" t="s">
        <v>330</v>
      </c>
      <c r="C108" s="199"/>
      <c r="D108" t="s">
        <v>427</v>
      </c>
    </row>
    <row r="109" spans="1:4" x14ac:dyDescent="0.25">
      <c r="B109" s="198" t="s">
        <v>331</v>
      </c>
      <c r="C109" s="199" t="s">
        <v>389</v>
      </c>
      <c r="D109" s="181" t="s">
        <v>227</v>
      </c>
    </row>
    <row r="110" spans="1:4" x14ac:dyDescent="0.25">
      <c r="B110" s="198" t="s">
        <v>332</v>
      </c>
      <c r="C110" s="199"/>
      <c r="D110" t="s">
        <v>428</v>
      </c>
    </row>
    <row r="111" spans="1:4" x14ac:dyDescent="0.25">
      <c r="B111" s="198" t="s">
        <v>333</v>
      </c>
      <c r="C111" s="199"/>
      <c r="D111" t="s">
        <v>429</v>
      </c>
    </row>
    <row r="112" spans="1:4" x14ac:dyDescent="0.25">
      <c r="B112" s="198" t="s">
        <v>334</v>
      </c>
      <c r="C112" s="199"/>
      <c r="D112" t="s">
        <v>430</v>
      </c>
    </row>
    <row r="113" spans="2:4" x14ac:dyDescent="0.25">
      <c r="B113" s="198" t="s">
        <v>335</v>
      </c>
      <c r="C113" s="199" t="s">
        <v>389</v>
      </c>
      <c r="D113" s="181" t="s">
        <v>229</v>
      </c>
    </row>
    <row r="114" spans="2:4" x14ac:dyDescent="0.25">
      <c r="B114" s="198" t="s">
        <v>336</v>
      </c>
      <c r="C114" s="199"/>
      <c r="D114" t="s">
        <v>431</v>
      </c>
    </row>
    <row r="115" spans="2:4" x14ac:dyDescent="0.25">
      <c r="B115" s="198" t="s">
        <v>337</v>
      </c>
      <c r="C115" s="199"/>
      <c r="D115" t="s">
        <v>432</v>
      </c>
    </row>
    <row r="116" spans="2:4" x14ac:dyDescent="0.25">
      <c r="B116" s="198" t="s">
        <v>338</v>
      </c>
      <c r="C116" s="199"/>
      <c r="D116" t="s">
        <v>433</v>
      </c>
    </row>
    <row r="117" spans="2:4" x14ac:dyDescent="0.25">
      <c r="B117" s="201" t="s">
        <v>325</v>
      </c>
      <c r="C117" s="199"/>
      <c r="D117" t="s">
        <v>434</v>
      </c>
    </row>
    <row r="118" spans="2:4" x14ac:dyDescent="0.25">
      <c r="B118" s="198" t="s">
        <v>339</v>
      </c>
      <c r="C118" s="199"/>
      <c r="D118" t="s">
        <v>435</v>
      </c>
    </row>
    <row r="119" spans="2:4" x14ac:dyDescent="0.25">
      <c r="B119" s="201" t="s">
        <v>323</v>
      </c>
      <c r="C119" s="199" t="s">
        <v>389</v>
      </c>
      <c r="D119" s="181" t="s">
        <v>231</v>
      </c>
    </row>
    <row r="120" spans="2:4" x14ac:dyDescent="0.25">
      <c r="B120" s="201" t="s">
        <v>326</v>
      </c>
      <c r="C120" s="199"/>
      <c r="D120" t="s">
        <v>436</v>
      </c>
    </row>
    <row r="121" spans="2:4" x14ac:dyDescent="0.25">
      <c r="B121" s="198" t="s">
        <v>340</v>
      </c>
      <c r="C121" s="199"/>
      <c r="D121" t="s">
        <v>437</v>
      </c>
    </row>
    <row r="122" spans="2:4" x14ac:dyDescent="0.25">
      <c r="B122" s="198" t="s">
        <v>341</v>
      </c>
      <c r="C122" s="199"/>
      <c r="D122" t="s">
        <v>438</v>
      </c>
    </row>
    <row r="123" spans="2:4" x14ac:dyDescent="0.25">
      <c r="B123" s="198" t="s">
        <v>342</v>
      </c>
      <c r="C123" s="199"/>
      <c r="D123" t="s">
        <v>439</v>
      </c>
    </row>
    <row r="124" spans="2:4" x14ac:dyDescent="0.25">
      <c r="B124" s="198" t="s">
        <v>343</v>
      </c>
      <c r="C124" s="199"/>
      <c r="D124" t="s">
        <v>440</v>
      </c>
    </row>
    <row r="125" spans="2:4" x14ac:dyDescent="0.25">
      <c r="B125" s="198" t="s">
        <v>344</v>
      </c>
      <c r="C125" s="199"/>
      <c r="D125" t="s">
        <v>441</v>
      </c>
    </row>
    <row r="126" spans="2:4" x14ac:dyDescent="0.25">
      <c r="B126" s="198" t="s">
        <v>345</v>
      </c>
      <c r="C126" s="199"/>
      <c r="D126" t="s">
        <v>442</v>
      </c>
    </row>
    <row r="127" spans="2:4" x14ac:dyDescent="0.25">
      <c r="B127" s="198" t="s">
        <v>346</v>
      </c>
      <c r="C127" s="199"/>
      <c r="D127" t="s">
        <v>443</v>
      </c>
    </row>
    <row r="128" spans="2:4" x14ac:dyDescent="0.25">
      <c r="B128" s="198" t="s">
        <v>347</v>
      </c>
      <c r="C128" s="199"/>
      <c r="D128" t="s">
        <v>444</v>
      </c>
    </row>
    <row r="129" spans="1:4" x14ac:dyDescent="0.25">
      <c r="B129" s="198" t="s">
        <v>348</v>
      </c>
      <c r="C129" s="199"/>
      <c r="D129" t="s">
        <v>445</v>
      </c>
    </row>
    <row r="130" spans="1:4" x14ac:dyDescent="0.25">
      <c r="B130" s="198" t="s">
        <v>349</v>
      </c>
      <c r="C130" s="199"/>
      <c r="D130" t="s">
        <v>446</v>
      </c>
    </row>
    <row r="131" spans="1:4" x14ac:dyDescent="0.25">
      <c r="B131" s="198" t="s">
        <v>350</v>
      </c>
      <c r="C131" s="199" t="s">
        <v>389</v>
      </c>
      <c r="D131" s="181" t="s">
        <v>232</v>
      </c>
    </row>
    <row r="132" spans="1:4" x14ac:dyDescent="0.25">
      <c r="B132" s="198" t="s">
        <v>351</v>
      </c>
      <c r="C132" s="199"/>
      <c r="D132" t="s">
        <v>447</v>
      </c>
    </row>
    <row r="133" spans="1:4" x14ac:dyDescent="0.25">
      <c r="B133" s="198" t="s">
        <v>352</v>
      </c>
      <c r="C133" s="199" t="s">
        <v>389</v>
      </c>
      <c r="D133" s="181" t="s">
        <v>233</v>
      </c>
    </row>
    <row r="134" spans="1:4" x14ac:dyDescent="0.25">
      <c r="B134" s="198" t="s">
        <v>353</v>
      </c>
      <c r="C134" s="199"/>
      <c r="D134" t="s">
        <v>448</v>
      </c>
    </row>
    <row r="135" spans="1:4" x14ac:dyDescent="0.25">
      <c r="B135" s="198" t="s">
        <v>354</v>
      </c>
      <c r="C135" s="199" t="s">
        <v>389</v>
      </c>
      <c r="D135" s="181" t="s">
        <v>237</v>
      </c>
    </row>
    <row r="136" spans="1:4" x14ac:dyDescent="0.25">
      <c r="C136" s="199"/>
      <c r="D136" t="s">
        <v>449</v>
      </c>
    </row>
    <row r="137" spans="1:4" x14ac:dyDescent="0.25">
      <c r="C137" s="199"/>
      <c r="D137" t="s">
        <v>450</v>
      </c>
    </row>
    <row r="138" spans="1:4" x14ac:dyDescent="0.25">
      <c r="C138" s="199"/>
      <c r="D138" t="s">
        <v>451</v>
      </c>
    </row>
    <row r="139" spans="1:4" x14ac:dyDescent="0.25">
      <c r="A139" s="181" t="s">
        <v>486</v>
      </c>
      <c r="C139" s="199"/>
      <c r="D139" t="s">
        <v>452</v>
      </c>
    </row>
    <row r="140" spans="1:4" x14ac:dyDescent="0.25">
      <c r="C140" s="199"/>
      <c r="D140" t="s">
        <v>453</v>
      </c>
    </row>
    <row r="141" spans="1:4" x14ac:dyDescent="0.25">
      <c r="C141" s="199"/>
      <c r="D141" t="s">
        <v>454</v>
      </c>
    </row>
    <row r="142" spans="1:4" x14ac:dyDescent="0.25">
      <c r="C142" s="199"/>
      <c r="D142" t="s">
        <v>455</v>
      </c>
    </row>
    <row r="143" spans="1:4" x14ac:dyDescent="0.25">
      <c r="C143" s="199" t="s">
        <v>389</v>
      </c>
      <c r="D143" s="181" t="s">
        <v>238</v>
      </c>
    </row>
    <row r="144" spans="1:4" x14ac:dyDescent="0.25">
      <c r="C144" s="199"/>
      <c r="D144" t="s">
        <v>456</v>
      </c>
    </row>
    <row r="145" spans="3:4" x14ac:dyDescent="0.25">
      <c r="C145" s="199" t="s">
        <v>389</v>
      </c>
      <c r="D145" s="181" t="s">
        <v>239</v>
      </c>
    </row>
    <row r="146" spans="3:4" x14ac:dyDescent="0.25">
      <c r="C146" s="199"/>
      <c r="D146" t="s">
        <v>457</v>
      </c>
    </row>
    <row r="147" spans="3:4" x14ac:dyDescent="0.25">
      <c r="C147" s="199"/>
      <c r="D147" t="s">
        <v>235</v>
      </c>
    </row>
    <row r="148" spans="3:4" x14ac:dyDescent="0.25">
      <c r="C148" s="199"/>
      <c r="D148" t="s">
        <v>239</v>
      </c>
    </row>
    <row r="149" spans="3:4" x14ac:dyDescent="0.25">
      <c r="C149" s="199" t="s">
        <v>389</v>
      </c>
      <c r="D149" s="181" t="s">
        <v>245</v>
      </c>
    </row>
    <row r="150" spans="3:4" x14ac:dyDescent="0.25">
      <c r="C150" s="199"/>
      <c r="D150" t="s">
        <v>458</v>
      </c>
    </row>
    <row r="151" spans="3:4" x14ac:dyDescent="0.25">
      <c r="C151" s="199"/>
      <c r="D151" t="s">
        <v>459</v>
      </c>
    </row>
    <row r="152" spans="3:4" x14ac:dyDescent="0.25">
      <c r="C152" s="199"/>
      <c r="D152" t="s">
        <v>460</v>
      </c>
    </row>
    <row r="153" spans="3:4" x14ac:dyDescent="0.25">
      <c r="C153" s="199" t="s">
        <v>389</v>
      </c>
      <c r="D153" s="181" t="s">
        <v>247</v>
      </c>
    </row>
    <row r="154" spans="3:4" x14ac:dyDescent="0.25">
      <c r="C154" s="199"/>
      <c r="D154" t="s">
        <v>247</v>
      </c>
    </row>
    <row r="155" spans="3:4" x14ac:dyDescent="0.25">
      <c r="C155" s="199" t="s">
        <v>389</v>
      </c>
      <c r="D155" s="181" t="s">
        <v>254</v>
      </c>
    </row>
    <row r="156" spans="3:4" x14ac:dyDescent="0.25">
      <c r="C156" s="199"/>
      <c r="D156" t="s">
        <v>461</v>
      </c>
    </row>
    <row r="157" spans="3:4" x14ac:dyDescent="0.25">
      <c r="C157" s="199"/>
      <c r="D157" t="s">
        <v>462</v>
      </c>
    </row>
    <row r="158" spans="3:4" x14ac:dyDescent="0.25">
      <c r="C158" s="199"/>
      <c r="D158" t="s">
        <v>463</v>
      </c>
    </row>
    <row r="159" spans="3:4" x14ac:dyDescent="0.25">
      <c r="C159" s="199"/>
      <c r="D159" t="s">
        <v>464</v>
      </c>
    </row>
    <row r="160" spans="3:4" x14ac:dyDescent="0.25">
      <c r="C160" s="199"/>
      <c r="D160" t="s">
        <v>465</v>
      </c>
    </row>
    <row r="161" spans="3:4" x14ac:dyDescent="0.25">
      <c r="C161" s="199" t="s">
        <v>389</v>
      </c>
      <c r="D161" s="181" t="s">
        <v>261</v>
      </c>
    </row>
    <row r="162" spans="3:4" x14ac:dyDescent="0.25">
      <c r="C162" s="199"/>
      <c r="D162" t="s">
        <v>466</v>
      </c>
    </row>
    <row r="163" spans="3:4" x14ac:dyDescent="0.25">
      <c r="C163" s="199"/>
      <c r="D163" t="s">
        <v>467</v>
      </c>
    </row>
    <row r="164" spans="3:4" x14ac:dyDescent="0.25">
      <c r="C164" s="199" t="s">
        <v>389</v>
      </c>
      <c r="D164" s="181" t="s">
        <v>262</v>
      </c>
    </row>
    <row r="165" spans="3:4" x14ac:dyDescent="0.25">
      <c r="C165" s="199"/>
      <c r="D165" t="s">
        <v>468</v>
      </c>
    </row>
    <row r="166" spans="3:4" x14ac:dyDescent="0.25">
      <c r="C166" s="199" t="s">
        <v>389</v>
      </c>
      <c r="D166" s="181" t="s">
        <v>263</v>
      </c>
    </row>
    <row r="167" spans="3:4" x14ac:dyDescent="0.25">
      <c r="C167" s="199"/>
      <c r="D167" t="s">
        <v>469</v>
      </c>
    </row>
    <row r="168" spans="3:4" x14ac:dyDescent="0.25">
      <c r="C168" s="199"/>
      <c r="D168" t="s">
        <v>470</v>
      </c>
    </row>
    <row r="169" spans="3:4" x14ac:dyDescent="0.25">
      <c r="C169" s="199"/>
      <c r="D169" t="s">
        <v>471</v>
      </c>
    </row>
    <row r="170" spans="3:4" x14ac:dyDescent="0.25">
      <c r="C170" s="199" t="s">
        <v>389</v>
      </c>
      <c r="D170" s="181" t="s">
        <v>265</v>
      </c>
    </row>
    <row r="171" spans="3:4" x14ac:dyDescent="0.25">
      <c r="C171" s="199"/>
      <c r="D171" t="s">
        <v>472</v>
      </c>
    </row>
    <row r="172" spans="3:4" x14ac:dyDescent="0.25">
      <c r="C172" s="199"/>
      <c r="D172" t="s">
        <v>473</v>
      </c>
    </row>
    <row r="173" spans="3:4" x14ac:dyDescent="0.25">
      <c r="C173" s="199" t="s">
        <v>389</v>
      </c>
      <c r="D173" s="181" t="s">
        <v>266</v>
      </c>
    </row>
    <row r="174" spans="3:4" x14ac:dyDescent="0.25">
      <c r="C174" s="199"/>
      <c r="D174" t="s">
        <v>474</v>
      </c>
    </row>
    <row r="175" spans="3:4" x14ac:dyDescent="0.25">
      <c r="C175" s="199"/>
      <c r="D175" t="s">
        <v>475</v>
      </c>
    </row>
    <row r="176" spans="3:4" x14ac:dyDescent="0.25">
      <c r="C176" s="199"/>
      <c r="D176" t="s">
        <v>476</v>
      </c>
    </row>
    <row r="177" spans="3:4" x14ac:dyDescent="0.25">
      <c r="C177" s="199" t="s">
        <v>389</v>
      </c>
      <c r="D177" s="181" t="s">
        <v>267</v>
      </c>
    </row>
    <row r="178" spans="3:4" x14ac:dyDescent="0.25">
      <c r="C178" s="199"/>
      <c r="D178" t="s">
        <v>477</v>
      </c>
    </row>
    <row r="179" spans="3:4" x14ac:dyDescent="0.25">
      <c r="C179" s="199"/>
      <c r="D179" t="s">
        <v>478</v>
      </c>
    </row>
    <row r="180" spans="3:4" x14ac:dyDescent="0.25">
      <c r="C180" s="199"/>
      <c r="D180" t="s">
        <v>479</v>
      </c>
    </row>
    <row r="181" spans="3:4" x14ac:dyDescent="0.25">
      <c r="C181" s="199"/>
      <c r="D181" t="s">
        <v>480</v>
      </c>
    </row>
    <row r="182" spans="3:4" x14ac:dyDescent="0.25">
      <c r="C182" s="199"/>
      <c r="D182" t="s">
        <v>481</v>
      </c>
    </row>
    <row r="187" spans="3:4" x14ac:dyDescent="0.25">
      <c r="D187" t="s">
        <v>482</v>
      </c>
    </row>
    <row r="188" spans="3:4" x14ac:dyDescent="0.25">
      <c r="D188" t="s">
        <v>483</v>
      </c>
    </row>
    <row r="193" spans="1:1" x14ac:dyDescent="0.25">
      <c r="A193" t="s">
        <v>484</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Y72"/>
  <sheetViews>
    <sheetView workbookViewId="0">
      <selection activeCell="Q11" sqref="Q11"/>
    </sheetView>
  </sheetViews>
  <sheetFormatPr defaultColWidth="8.85546875" defaultRowHeight="15" x14ac:dyDescent="0.25"/>
  <cols>
    <col min="10" max="10" width="10" bestFit="1" customWidth="1"/>
    <col min="17" max="17" width="43.7109375" customWidth="1"/>
  </cols>
  <sheetData>
    <row r="1" spans="1:25" x14ac:dyDescent="0.25">
      <c r="A1" t="s">
        <v>188</v>
      </c>
      <c r="B1" t="s">
        <v>189</v>
      </c>
      <c r="L1" t="s">
        <v>190</v>
      </c>
      <c r="P1" s="173" t="s">
        <v>286</v>
      </c>
      <c r="Q1" s="174"/>
      <c r="R1" s="174"/>
      <c r="S1" s="174"/>
      <c r="T1" s="174"/>
      <c r="V1" t="s">
        <v>303</v>
      </c>
    </row>
    <row r="2" spans="1:25" x14ac:dyDescent="0.25">
      <c r="A2">
        <v>1</v>
      </c>
      <c r="B2">
        <v>2</v>
      </c>
      <c r="C2">
        <v>3</v>
      </c>
      <c r="D2">
        <v>4</v>
      </c>
      <c r="E2">
        <v>5</v>
      </c>
      <c r="F2">
        <v>6</v>
      </c>
      <c r="G2">
        <v>7</v>
      </c>
      <c r="H2">
        <v>8</v>
      </c>
      <c r="I2">
        <v>9</v>
      </c>
      <c r="J2" t="s">
        <v>191</v>
      </c>
      <c r="K2" t="s">
        <v>66</v>
      </c>
      <c r="L2" t="s">
        <v>192</v>
      </c>
      <c r="P2" s="173" t="s">
        <v>287</v>
      </c>
      <c r="Q2" s="174"/>
      <c r="R2" s="174"/>
      <c r="S2" s="174"/>
      <c r="T2" s="174"/>
      <c r="V2" t="s">
        <v>305</v>
      </c>
      <c r="Y2" t="s">
        <v>62</v>
      </c>
    </row>
    <row r="3" spans="1:25" x14ac:dyDescent="0.25">
      <c r="K3" t="s">
        <v>65</v>
      </c>
      <c r="L3" t="s">
        <v>194</v>
      </c>
    </row>
    <row r="4" spans="1:25" x14ac:dyDescent="0.25">
      <c r="C4" t="s">
        <v>64</v>
      </c>
      <c r="E4" t="s">
        <v>188</v>
      </c>
      <c r="V4" t="s">
        <v>64</v>
      </c>
      <c r="Y4" t="s">
        <v>578</v>
      </c>
    </row>
    <row r="5" spans="1:25" x14ac:dyDescent="0.25">
      <c r="A5" t="s">
        <v>191</v>
      </c>
      <c r="C5" t="s">
        <v>62</v>
      </c>
      <c r="E5" t="s">
        <v>197</v>
      </c>
      <c r="V5" t="s">
        <v>62</v>
      </c>
      <c r="Y5" t="s">
        <v>579</v>
      </c>
    </row>
    <row r="6" spans="1:25" x14ac:dyDescent="0.25">
      <c r="A6" t="s">
        <v>193</v>
      </c>
      <c r="C6" t="s">
        <v>63</v>
      </c>
      <c r="K6" t="s">
        <v>199</v>
      </c>
      <c r="Q6" t="s">
        <v>701</v>
      </c>
      <c r="V6" t="s">
        <v>63</v>
      </c>
      <c r="Y6" t="s">
        <v>580</v>
      </c>
    </row>
    <row r="7" spans="1:25" ht="18.75" x14ac:dyDescent="0.3">
      <c r="A7" t="s">
        <v>195</v>
      </c>
      <c r="C7" s="5" t="s">
        <v>285</v>
      </c>
      <c r="K7" t="s">
        <v>201</v>
      </c>
      <c r="Q7" t="s">
        <v>700</v>
      </c>
      <c r="V7" t="s">
        <v>306</v>
      </c>
    </row>
    <row r="8" spans="1:25" ht="18.75" x14ac:dyDescent="0.3">
      <c r="A8" t="s">
        <v>196</v>
      </c>
      <c r="C8" s="5" t="s">
        <v>283</v>
      </c>
      <c r="K8" t="s">
        <v>203</v>
      </c>
      <c r="Q8" t="s">
        <v>642</v>
      </c>
    </row>
    <row r="9" spans="1:25" ht="18.75" x14ac:dyDescent="0.3">
      <c r="A9" t="s">
        <v>198</v>
      </c>
      <c r="C9" s="5" t="s">
        <v>284</v>
      </c>
      <c r="V9" t="s">
        <v>188</v>
      </c>
    </row>
    <row r="10" spans="1:25" ht="18.75" x14ac:dyDescent="0.3">
      <c r="A10" t="s">
        <v>200</v>
      </c>
      <c r="C10" s="5" t="s">
        <v>206</v>
      </c>
      <c r="V10" t="s">
        <v>189</v>
      </c>
    </row>
    <row r="11" spans="1:25" ht="18.75" x14ac:dyDescent="0.3">
      <c r="A11" t="s">
        <v>202</v>
      </c>
      <c r="C11" s="5" t="s">
        <v>208</v>
      </c>
      <c r="V11" t="s">
        <v>308</v>
      </c>
    </row>
    <row r="12" spans="1:25" ht="18.75" x14ac:dyDescent="0.3">
      <c r="A12" t="s">
        <v>204</v>
      </c>
      <c r="C12" s="5" t="s">
        <v>210</v>
      </c>
      <c r="V12">
        <v>1</v>
      </c>
    </row>
    <row r="13" spans="1:25" x14ac:dyDescent="0.25">
      <c r="A13" t="s">
        <v>205</v>
      </c>
      <c r="V13">
        <v>2</v>
      </c>
    </row>
    <row r="14" spans="1:25" x14ac:dyDescent="0.25">
      <c r="A14" t="s">
        <v>207</v>
      </c>
      <c r="C14" t="s">
        <v>313</v>
      </c>
      <c r="V14">
        <v>3</v>
      </c>
    </row>
    <row r="15" spans="1:25" ht="18.75" x14ac:dyDescent="0.3">
      <c r="A15" t="s">
        <v>209</v>
      </c>
      <c r="C15" s="5" t="s">
        <v>314</v>
      </c>
    </row>
    <row r="16" spans="1:25" ht="18.75" x14ac:dyDescent="0.3">
      <c r="A16" t="s">
        <v>211</v>
      </c>
      <c r="C16" s="5"/>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row r="33" spans="1:1" x14ac:dyDescent="0.25">
      <c r="A33" t="s">
        <v>228</v>
      </c>
    </row>
    <row r="34" spans="1:1" x14ac:dyDescent="0.25">
      <c r="A34" t="s">
        <v>229</v>
      </c>
    </row>
    <row r="35" spans="1:1" x14ac:dyDescent="0.25">
      <c r="A35" t="s">
        <v>230</v>
      </c>
    </row>
    <row r="36" spans="1:1" x14ac:dyDescent="0.25">
      <c r="A36" t="s">
        <v>231</v>
      </c>
    </row>
    <row r="37" spans="1:1" x14ac:dyDescent="0.25">
      <c r="A37" t="s">
        <v>232</v>
      </c>
    </row>
    <row r="38" spans="1:1" x14ac:dyDescent="0.25">
      <c r="A38" t="s">
        <v>233</v>
      </c>
    </row>
    <row r="39" spans="1:1" x14ac:dyDescent="0.25">
      <c r="A39" t="s">
        <v>234</v>
      </c>
    </row>
    <row r="40" spans="1:1" x14ac:dyDescent="0.25">
      <c r="A40" t="s">
        <v>235</v>
      </c>
    </row>
    <row r="41" spans="1:1" x14ac:dyDescent="0.25">
      <c r="A41" t="s">
        <v>236</v>
      </c>
    </row>
    <row r="42" spans="1:1" x14ac:dyDescent="0.25">
      <c r="A42" t="s">
        <v>237</v>
      </c>
    </row>
    <row r="43" spans="1:1" x14ac:dyDescent="0.25">
      <c r="A43" t="s">
        <v>238</v>
      </c>
    </row>
    <row r="44" spans="1:1" x14ac:dyDescent="0.25">
      <c r="A44" t="s">
        <v>239</v>
      </c>
    </row>
    <row r="45" spans="1:1" x14ac:dyDescent="0.25">
      <c r="A45" t="s">
        <v>240</v>
      </c>
    </row>
    <row r="46" spans="1:1" x14ac:dyDescent="0.25">
      <c r="A46" t="s">
        <v>241</v>
      </c>
    </row>
    <row r="47" spans="1:1" x14ac:dyDescent="0.25">
      <c r="A47" t="s">
        <v>242</v>
      </c>
    </row>
    <row r="48" spans="1:1" x14ac:dyDescent="0.25">
      <c r="A48" t="s">
        <v>243</v>
      </c>
    </row>
    <row r="49" spans="1:1" x14ac:dyDescent="0.25">
      <c r="A49" t="s">
        <v>244</v>
      </c>
    </row>
    <row r="50" spans="1:1" x14ac:dyDescent="0.25">
      <c r="A50" t="s">
        <v>245</v>
      </c>
    </row>
    <row r="51" spans="1:1" x14ac:dyDescent="0.25">
      <c r="A51" t="s">
        <v>246</v>
      </c>
    </row>
    <row r="52" spans="1:1" x14ac:dyDescent="0.25">
      <c r="A52" t="s">
        <v>247</v>
      </c>
    </row>
    <row r="53" spans="1:1" x14ac:dyDescent="0.25">
      <c r="A53" t="s">
        <v>248</v>
      </c>
    </row>
    <row r="54" spans="1:1" x14ac:dyDescent="0.25">
      <c r="A54" t="s">
        <v>249</v>
      </c>
    </row>
    <row r="55" spans="1:1" x14ac:dyDescent="0.25">
      <c r="A55" t="s">
        <v>250</v>
      </c>
    </row>
    <row r="56" spans="1:1" x14ac:dyDescent="0.25">
      <c r="A56" t="s">
        <v>251</v>
      </c>
    </row>
    <row r="57" spans="1:1" x14ac:dyDescent="0.25">
      <c r="A57" t="s">
        <v>252</v>
      </c>
    </row>
    <row r="58" spans="1:1" x14ac:dyDescent="0.25">
      <c r="A58" t="s">
        <v>253</v>
      </c>
    </row>
    <row r="59" spans="1:1" x14ac:dyDescent="0.25">
      <c r="A59" t="s">
        <v>254</v>
      </c>
    </row>
    <row r="60" spans="1:1" x14ac:dyDescent="0.25">
      <c r="A60" t="s">
        <v>255</v>
      </c>
    </row>
    <row r="61" spans="1:1" x14ac:dyDescent="0.25">
      <c r="A61" t="s">
        <v>256</v>
      </c>
    </row>
    <row r="62" spans="1:1" x14ac:dyDescent="0.25">
      <c r="A62" t="s">
        <v>257</v>
      </c>
    </row>
    <row r="63" spans="1:1" x14ac:dyDescent="0.25">
      <c r="A63" t="s">
        <v>258</v>
      </c>
    </row>
    <row r="64" spans="1:1" x14ac:dyDescent="0.25">
      <c r="A64" t="s">
        <v>259</v>
      </c>
    </row>
    <row r="65" spans="1:1" x14ac:dyDescent="0.25">
      <c r="A65" t="s">
        <v>260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sheetData>
  <sheetProtection sheet="1" objects="1" scenarios="1"/>
  <sortState xmlns:xlrd2="http://schemas.microsoft.com/office/spreadsheetml/2017/richdata2" ref="A5:A72">
    <sortCondition ref="A5:A72"/>
  </sortState>
  <pageMargins left="0.7" right="0.7" top="0.75" bottom="0.75" header="0.3" footer="0.3"/>
  <pageSetup scale="33"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D34"/>
  <sheetViews>
    <sheetView showGridLines="0" zoomScale="75" zoomScaleNormal="75" workbookViewId="0"/>
  </sheetViews>
  <sheetFormatPr defaultColWidth="9.140625" defaultRowHeight="15" x14ac:dyDescent="0.25"/>
  <cols>
    <col min="1" max="1" width="20.140625" style="1" customWidth="1"/>
    <col min="2" max="2" width="202.7109375" style="1" customWidth="1"/>
    <col min="3" max="3" width="6" style="1" customWidth="1"/>
    <col min="4" max="16384" width="9.140625" style="1"/>
  </cols>
  <sheetData>
    <row r="1" spans="1:4" ht="39.950000000000003" customHeight="1" thickBot="1" x14ac:dyDescent="0.55000000000000004">
      <c r="A1" s="84" t="s">
        <v>68</v>
      </c>
      <c r="B1" s="86"/>
      <c r="C1" s="114"/>
      <c r="D1" s="7"/>
    </row>
    <row r="2" spans="1:4" ht="39.950000000000003" customHeight="1" thickBot="1" x14ac:dyDescent="0.3">
      <c r="A2" s="89" t="s">
        <v>871</v>
      </c>
      <c r="B2" s="88"/>
      <c r="C2" s="114"/>
      <c r="D2" s="7"/>
    </row>
    <row r="3" spans="1:4" ht="39.950000000000003" customHeight="1" thickBot="1" x14ac:dyDescent="0.3">
      <c r="A3" s="85" t="s">
        <v>69</v>
      </c>
      <c r="B3" s="87" t="s">
        <v>70</v>
      </c>
      <c r="C3" s="114"/>
      <c r="D3" s="7"/>
    </row>
    <row r="4" spans="1:4" ht="39.950000000000003" customHeight="1" thickBot="1" x14ac:dyDescent="0.3">
      <c r="A4" s="188">
        <v>1</v>
      </c>
      <c r="B4" s="95" t="s">
        <v>362</v>
      </c>
      <c r="C4" s="114"/>
    </row>
    <row r="5" spans="1:4" ht="39.950000000000003" customHeight="1" thickBot="1" x14ac:dyDescent="0.3">
      <c r="A5" s="188"/>
      <c r="B5" s="257" t="s">
        <v>15</v>
      </c>
      <c r="C5" s="111" t="s">
        <v>71</v>
      </c>
    </row>
    <row r="6" spans="1:4" ht="75" customHeight="1" thickBot="1" x14ac:dyDescent="0.3">
      <c r="A6" s="188"/>
      <c r="B6" s="263"/>
    </row>
    <row r="7" spans="1:4" ht="39.950000000000003" customHeight="1" thickBot="1" x14ac:dyDescent="0.3">
      <c r="A7" s="262">
        <v>2</v>
      </c>
      <c r="B7" s="95" t="s">
        <v>293</v>
      </c>
      <c r="C7" s="114"/>
      <c r="D7" s="7"/>
    </row>
    <row r="8" spans="1:4" ht="309.95" customHeight="1" thickBot="1" x14ac:dyDescent="0.3">
      <c r="A8" s="262"/>
      <c r="B8" s="79"/>
      <c r="C8" s="112">
        <f>LEN(B8)</f>
        <v>0</v>
      </c>
      <c r="D8" s="112" t="s">
        <v>72</v>
      </c>
    </row>
    <row r="9" spans="1:4" ht="39.950000000000003" customHeight="1" thickBot="1" x14ac:dyDescent="0.3">
      <c r="A9" s="262">
        <v>3</v>
      </c>
      <c r="B9" s="46" t="s">
        <v>714</v>
      </c>
      <c r="C9" s="6"/>
      <c r="D9" s="7"/>
    </row>
    <row r="10" spans="1:4" ht="309.95" customHeight="1" thickBot="1" x14ac:dyDescent="0.3">
      <c r="A10" s="262"/>
      <c r="B10" s="79"/>
      <c r="C10" s="112">
        <f>LEN(B10)</f>
        <v>0</v>
      </c>
      <c r="D10" s="112" t="s">
        <v>72</v>
      </c>
    </row>
    <row r="11" spans="1:4" ht="39.950000000000003" customHeight="1" thickBot="1" x14ac:dyDescent="0.3">
      <c r="A11" s="262">
        <v>4</v>
      </c>
      <c r="B11" s="46" t="s">
        <v>715</v>
      </c>
      <c r="C11" s="6"/>
      <c r="D11" s="7"/>
    </row>
    <row r="12" spans="1:4" ht="309.95" customHeight="1" thickBot="1" x14ac:dyDescent="0.3">
      <c r="A12" s="262"/>
      <c r="B12" s="79"/>
      <c r="C12" s="112">
        <f>LEN(B12)</f>
        <v>0</v>
      </c>
      <c r="D12" s="112" t="s">
        <v>72</v>
      </c>
    </row>
    <row r="13" spans="1:4" ht="139.5" customHeight="1" thickBot="1" x14ac:dyDescent="0.3">
      <c r="A13" s="262">
        <v>5</v>
      </c>
      <c r="B13" s="287" t="s">
        <v>825</v>
      </c>
      <c r="C13" s="6"/>
      <c r="D13" s="7"/>
    </row>
    <row r="14" spans="1:4" ht="309.95" customHeight="1" thickBot="1" x14ac:dyDescent="0.3">
      <c r="A14" s="262"/>
      <c r="B14" s="79"/>
      <c r="C14" s="286">
        <f>LEN(B14)</f>
        <v>0</v>
      </c>
      <c r="D14" s="112" t="s">
        <v>72</v>
      </c>
    </row>
    <row r="15" spans="1:4" ht="39.950000000000003" customHeight="1" thickBot="1" x14ac:dyDescent="0.3">
      <c r="A15" s="262">
        <v>6</v>
      </c>
      <c r="B15" s="309" t="s">
        <v>756</v>
      </c>
      <c r="C15" s="6"/>
      <c r="D15" s="7"/>
    </row>
    <row r="16" spans="1:4" ht="309.95" customHeight="1" thickBot="1" x14ac:dyDescent="0.3">
      <c r="A16" s="262"/>
      <c r="B16" s="79"/>
      <c r="C16" s="112">
        <f>LEN(B16)</f>
        <v>0</v>
      </c>
      <c r="D16" s="112" t="s">
        <v>72</v>
      </c>
    </row>
    <row r="17" spans="1:4" ht="39.950000000000003" customHeight="1" thickBot="1" x14ac:dyDescent="0.3">
      <c r="A17" s="262">
        <v>7</v>
      </c>
      <c r="B17" s="265" t="s">
        <v>724</v>
      </c>
      <c r="C17" s="6"/>
      <c r="D17" s="7"/>
    </row>
    <row r="18" spans="1:4" ht="309.95" customHeight="1" thickBot="1" x14ac:dyDescent="0.3">
      <c r="A18" s="262"/>
      <c r="B18" s="79"/>
      <c r="C18" s="112">
        <f>LEN(B18)</f>
        <v>0</v>
      </c>
      <c r="D18" s="112" t="s">
        <v>72</v>
      </c>
    </row>
    <row r="19" spans="1:4" ht="39.950000000000003" customHeight="1" thickBot="1" x14ac:dyDescent="0.3">
      <c r="A19" s="262">
        <v>8</v>
      </c>
      <c r="B19" s="42" t="s">
        <v>74</v>
      </c>
      <c r="C19" s="7"/>
      <c r="D19" s="7"/>
    </row>
    <row r="20" spans="1:4" ht="20.25" customHeight="1" thickBot="1" x14ac:dyDescent="0.3">
      <c r="A20" s="291"/>
      <c r="B20" s="482" t="s">
        <v>75</v>
      </c>
      <c r="C20" s="7"/>
      <c r="D20" s="7"/>
    </row>
    <row r="21" spans="1:4" ht="309.95" customHeight="1" thickBot="1" x14ac:dyDescent="0.3">
      <c r="A21" s="262"/>
      <c r="B21" s="79"/>
      <c r="C21" s="112">
        <f>LEN(B21)</f>
        <v>0</v>
      </c>
      <c r="D21" s="112" t="s">
        <v>72</v>
      </c>
    </row>
    <row r="22" spans="1:4" ht="39.950000000000003" customHeight="1" thickBot="1" x14ac:dyDescent="0.3">
      <c r="A22" s="262">
        <v>9</v>
      </c>
      <c r="B22" s="42" t="s">
        <v>712</v>
      </c>
      <c r="C22" s="113"/>
      <c r="D22" s="7"/>
    </row>
    <row r="23" spans="1:4" ht="309.95" customHeight="1" thickBot="1" x14ac:dyDescent="0.3">
      <c r="A23" s="262"/>
      <c r="B23" s="80"/>
      <c r="C23" s="112">
        <f>LEN(B23)</f>
        <v>0</v>
      </c>
      <c r="D23" s="112" t="s">
        <v>72</v>
      </c>
    </row>
    <row r="24" spans="1:4" ht="35.1" customHeight="1" thickBot="1" x14ac:dyDescent="0.3">
      <c r="A24" s="262">
        <v>10</v>
      </c>
      <c r="B24" s="42" t="s">
        <v>713</v>
      </c>
      <c r="C24" s="112"/>
      <c r="D24" s="112"/>
    </row>
    <row r="25" spans="1:4" ht="309.95" customHeight="1" thickBot="1" x14ac:dyDescent="0.3">
      <c r="A25" s="262"/>
      <c r="B25" s="80"/>
      <c r="C25" s="112">
        <f>LEN(B25)</f>
        <v>0</v>
      </c>
      <c r="D25" s="112" t="s">
        <v>72</v>
      </c>
    </row>
    <row r="26" spans="1:4" ht="39.950000000000003" customHeight="1" thickBot="1" x14ac:dyDescent="0.3">
      <c r="A26" s="262">
        <v>11</v>
      </c>
      <c r="B26" s="27" t="s">
        <v>363</v>
      </c>
    </row>
    <row r="27" spans="1:4" ht="309.95" customHeight="1" thickBot="1" x14ac:dyDescent="0.3">
      <c r="A27" s="262"/>
      <c r="B27" s="289"/>
      <c r="C27" s="286">
        <f>LEN(B27)</f>
        <v>0</v>
      </c>
      <c r="D27" s="112" t="s">
        <v>72</v>
      </c>
    </row>
    <row r="28" spans="1:4" ht="39.950000000000003" customHeight="1" thickBot="1" x14ac:dyDescent="0.3">
      <c r="A28" s="262">
        <v>12</v>
      </c>
      <c r="B28" s="260" t="s">
        <v>76</v>
      </c>
    </row>
    <row r="29" spans="1:4" ht="39.950000000000003" customHeight="1" thickBot="1" x14ac:dyDescent="0.3">
      <c r="A29" s="262"/>
      <c r="B29" s="290" t="s">
        <v>77</v>
      </c>
    </row>
    <row r="30" spans="1:4" ht="309.95" customHeight="1" thickBot="1" x14ac:dyDescent="0.3">
      <c r="A30" s="262"/>
      <c r="B30" s="82"/>
      <c r="C30" s="112">
        <f>LEN(B30)</f>
        <v>0</v>
      </c>
      <c r="D30" s="112" t="s">
        <v>72</v>
      </c>
    </row>
    <row r="31" spans="1:4" ht="30" customHeight="1" thickBot="1" x14ac:dyDescent="0.3">
      <c r="A31" s="277">
        <v>13</v>
      </c>
      <c r="B31" s="83" t="s">
        <v>710</v>
      </c>
      <c r="C31" s="112"/>
      <c r="D31" s="7"/>
    </row>
    <row r="32" spans="1:4" ht="309.95" customHeight="1" thickBot="1" x14ac:dyDescent="0.3">
      <c r="A32" s="277"/>
      <c r="B32" s="82"/>
      <c r="C32" s="112">
        <f>LEN(B32)</f>
        <v>0</v>
      </c>
      <c r="D32" s="112" t="s">
        <v>72</v>
      </c>
    </row>
    <row r="33" spans="1:4" ht="95.25" customHeight="1" thickBot="1" x14ac:dyDescent="0.3">
      <c r="A33" s="277">
        <v>14</v>
      </c>
      <c r="B33" s="265" t="s">
        <v>515</v>
      </c>
      <c r="C33" s="264" t="s">
        <v>71</v>
      </c>
    </row>
    <row r="34" spans="1:4" ht="75" customHeight="1" thickBot="1" x14ac:dyDescent="0.3">
      <c r="A34" s="262"/>
      <c r="B34" s="492"/>
      <c r="D34" s="7"/>
    </row>
  </sheetData>
  <sheetProtection selectLockedCells="1"/>
  <dataConsolidate/>
  <hyperlinks>
    <hyperlink ref="B29" r:id="rId1" xr:uid="{D8167536-0FC5-451B-81D0-E4C4C905D7A2}"/>
    <hyperlink ref="B5" r:id="rId2" xr:uid="{88532F8F-0FE8-4130-B5E2-F36DBEC116A8}"/>
    <hyperlink ref="B20" r:id="rId3" xr:uid="{0F110048-12A0-4184-9517-0981A37F8CDD}"/>
  </hyperlinks>
  <pageMargins left="0.25" right="0.25" top="0.75" bottom="0.75" header="0.3" footer="0.3"/>
  <pageSetup paperSize="5" scale="72" fitToHeight="0" orientation="landscape" r:id="rId4"/>
  <rowBreaks count="5" manualBreakCount="5">
    <brk id="8" max="16383" man="1"/>
    <brk id="14" max="16383" man="1"/>
    <brk id="21" max="16383" man="1"/>
    <brk id="27" max="16383" man="1"/>
    <brk id="30" max="16383" man="1"/>
  </rowBreaks>
  <colBreaks count="1" manualBreakCount="1">
    <brk id="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4988A0C4-CB77-4DB9-86F0-A0D496B0D74F}">
          <x14:formula1>
            <xm:f>Functionality!$C$7:$C$10</xm:f>
          </x14:formula1>
          <xm:sqref>B19</xm:sqref>
        </x14:dataValidation>
        <x14:dataValidation type="list" allowBlank="1" showInputMessage="1" showErrorMessage="1" xr:uid="{4E274D10-AC71-49FB-8BCA-0E806E499876}">
          <x14:formula1>
            <xm:f>Functionality!$K$1:$K$3</xm:f>
          </x14:formula1>
          <xm:sqref>B6 B34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585B-BD2D-435F-B157-3BF4C4FCAE74}">
  <sheetPr>
    <tabColor theme="8"/>
    <pageSetUpPr fitToPage="1"/>
  </sheetPr>
  <dimension ref="A1:O24"/>
  <sheetViews>
    <sheetView showGridLines="0" zoomScale="75" zoomScaleNormal="75" workbookViewId="0"/>
  </sheetViews>
  <sheetFormatPr defaultColWidth="9.140625" defaultRowHeight="15" x14ac:dyDescent="0.25"/>
  <cols>
    <col min="1" max="1" width="12.28515625" style="1" customWidth="1"/>
    <col min="2" max="2" width="202.7109375" style="1" customWidth="1"/>
    <col min="3" max="3" width="10.7109375" style="1" customWidth="1"/>
    <col min="4" max="16384" width="9.140625" style="1"/>
  </cols>
  <sheetData>
    <row r="1" spans="1:15" ht="39.950000000000003" customHeight="1" thickBot="1" x14ac:dyDescent="0.3">
      <c r="A1" s="77" t="s">
        <v>73</v>
      </c>
      <c r="B1" s="292"/>
      <c r="C1" s="7"/>
      <c r="D1" s="7"/>
    </row>
    <row r="2" spans="1:15" ht="47.25" customHeight="1" thickBot="1" x14ac:dyDescent="0.3">
      <c r="A2" s="293" t="s">
        <v>870</v>
      </c>
      <c r="B2" s="294"/>
      <c r="C2" s="7"/>
      <c r="D2" s="7"/>
    </row>
    <row r="3" spans="1:15" ht="36" customHeight="1" thickBot="1" x14ac:dyDescent="0.3">
      <c r="A3" s="66" t="s">
        <v>69</v>
      </c>
      <c r="B3" s="132" t="s">
        <v>70</v>
      </c>
      <c r="C3" s="133"/>
      <c r="D3" s="133"/>
      <c r="E3" s="21"/>
      <c r="F3" s="21"/>
      <c r="G3" s="21"/>
      <c r="H3" s="21"/>
      <c r="I3" s="21"/>
      <c r="J3" s="21"/>
      <c r="K3" s="21"/>
      <c r="L3" s="21"/>
      <c r="M3" s="21"/>
      <c r="N3" s="21"/>
      <c r="O3" s="21"/>
    </row>
    <row r="4" spans="1:15" ht="39.950000000000003" customHeight="1" thickBot="1" x14ac:dyDescent="0.3">
      <c r="A4" s="110">
        <v>1</v>
      </c>
      <c r="B4" s="259" t="s">
        <v>730</v>
      </c>
      <c r="E4" s="21"/>
      <c r="F4" s="21"/>
      <c r="G4" s="21"/>
      <c r="H4" s="21"/>
      <c r="I4" s="21"/>
      <c r="J4" s="21"/>
      <c r="K4" s="21"/>
      <c r="L4" s="21"/>
      <c r="M4" s="21"/>
      <c r="N4" s="21"/>
      <c r="O4" s="21"/>
    </row>
    <row r="5" spans="1:15" ht="409.5" customHeight="1" thickBot="1" x14ac:dyDescent="0.3">
      <c r="A5" s="110"/>
      <c r="B5" s="483"/>
      <c r="C5" s="112">
        <f>LEN(B5)</f>
        <v>0</v>
      </c>
      <c r="D5" s="112" t="s">
        <v>72</v>
      </c>
      <c r="E5" s="21"/>
      <c r="F5" s="21"/>
      <c r="G5" s="21"/>
      <c r="H5" s="21"/>
      <c r="I5" s="21"/>
      <c r="J5" s="21"/>
      <c r="K5" s="21"/>
      <c r="L5" s="21"/>
      <c r="M5" s="21"/>
      <c r="N5" s="21"/>
      <c r="O5" s="21"/>
    </row>
    <row r="6" spans="1:15" ht="73.5" customHeight="1" thickBot="1" x14ac:dyDescent="0.3">
      <c r="A6" s="109">
        <v>2</v>
      </c>
      <c r="B6" s="260" t="s">
        <v>802</v>
      </c>
      <c r="C6" s="134" t="s">
        <v>71</v>
      </c>
      <c r="D6" s="7"/>
    </row>
    <row r="7" spans="1:15" ht="42.75" customHeight="1" thickBot="1" x14ac:dyDescent="0.3">
      <c r="A7" s="109"/>
      <c r="B7" s="81"/>
      <c r="C7" s="135"/>
      <c r="D7" s="7"/>
    </row>
    <row r="8" spans="1:15" ht="39.950000000000003" customHeight="1" thickBot="1" x14ac:dyDescent="0.3">
      <c r="A8" s="109">
        <v>3</v>
      </c>
      <c r="B8" s="83" t="s">
        <v>705</v>
      </c>
      <c r="C8" s="135"/>
      <c r="D8" s="7"/>
      <c r="E8" s="21"/>
      <c r="F8" s="21"/>
      <c r="G8" s="21"/>
      <c r="H8" s="21"/>
      <c r="I8" s="21"/>
      <c r="J8" s="21"/>
      <c r="K8" s="21"/>
      <c r="L8" s="21"/>
      <c r="M8" s="21"/>
      <c r="N8" s="21"/>
      <c r="O8" s="21"/>
    </row>
    <row r="9" spans="1:15" ht="309.95" customHeight="1" thickBot="1" x14ac:dyDescent="0.3">
      <c r="A9" s="109"/>
      <c r="B9" s="489"/>
      <c r="C9" s="112">
        <f>LEN(B9)</f>
        <v>0</v>
      </c>
      <c r="D9" s="112" t="s">
        <v>72</v>
      </c>
      <c r="E9" s="21"/>
      <c r="F9" s="21"/>
      <c r="G9" s="21"/>
      <c r="H9" s="21"/>
      <c r="I9" s="21"/>
      <c r="J9" s="21"/>
      <c r="K9" s="21"/>
      <c r="L9" s="21"/>
      <c r="M9" s="21"/>
      <c r="N9" s="21"/>
      <c r="O9" s="21"/>
    </row>
    <row r="10" spans="1:15" ht="39.950000000000003" customHeight="1" thickBot="1" x14ac:dyDescent="0.3">
      <c r="A10" s="110">
        <v>4</v>
      </c>
      <c r="B10" s="260" t="s">
        <v>706</v>
      </c>
      <c r="C10" s="7"/>
      <c r="D10" s="7"/>
      <c r="E10" s="21"/>
      <c r="F10" s="21"/>
      <c r="G10" s="21"/>
      <c r="H10" s="21"/>
      <c r="I10" s="21"/>
      <c r="J10" s="21"/>
      <c r="K10" s="21"/>
      <c r="L10" s="21"/>
      <c r="M10" s="21"/>
      <c r="N10" s="21"/>
      <c r="O10" s="21"/>
    </row>
    <row r="11" spans="1:15" ht="219.75" customHeight="1" thickBot="1" x14ac:dyDescent="0.3">
      <c r="A11" s="110"/>
      <c r="B11" s="94"/>
      <c r="C11" s="286">
        <f>LEN(B11)</f>
        <v>0</v>
      </c>
      <c r="D11" s="112" t="s">
        <v>72</v>
      </c>
    </row>
    <row r="12" spans="1:15" ht="61.5" customHeight="1" thickBot="1" x14ac:dyDescent="0.3">
      <c r="A12" s="109">
        <v>5</v>
      </c>
      <c r="B12" s="490" t="s">
        <v>877</v>
      </c>
      <c r="C12" s="7"/>
      <c r="D12" s="7"/>
    </row>
    <row r="13" spans="1:15" ht="39.950000000000003" customHeight="1" thickBot="1" x14ac:dyDescent="0.3">
      <c r="A13" s="109"/>
      <c r="B13" s="308">
        <f>Registrant_Table!H30</f>
        <v>0</v>
      </c>
      <c r="C13" s="135"/>
      <c r="D13" s="7"/>
    </row>
    <row r="14" spans="1:15" ht="66.75" customHeight="1" thickBot="1" x14ac:dyDescent="0.3">
      <c r="A14" s="109">
        <v>6</v>
      </c>
      <c r="B14" s="491" t="s">
        <v>878</v>
      </c>
      <c r="C14" s="135"/>
      <c r="D14" s="7"/>
    </row>
    <row r="15" spans="1:15" ht="48" customHeight="1" thickBot="1" x14ac:dyDescent="0.3">
      <c r="A15" s="109"/>
      <c r="B15" s="298">
        <f>IFERROR(SUM(DOE_101S_Proposed_Budget!G43/Registrant_Table!H30), 0)</f>
        <v>0</v>
      </c>
      <c r="C15" s="7"/>
      <c r="D15" s="7"/>
    </row>
    <row r="16" spans="1:15" ht="33.75" customHeight="1" thickBot="1" x14ac:dyDescent="0.3">
      <c r="A16" s="109">
        <v>7</v>
      </c>
      <c r="B16" s="296" t="s">
        <v>514</v>
      </c>
    </row>
    <row r="17" spans="1:4" ht="307.5" customHeight="1" thickBot="1" x14ac:dyDescent="0.3">
      <c r="A17" s="301"/>
      <c r="B17" s="300"/>
      <c r="C17" s="286">
        <f>LEN(B17)</f>
        <v>0</v>
      </c>
      <c r="D17" s="112" t="s">
        <v>72</v>
      </c>
    </row>
    <row r="18" spans="1:4" ht="39.950000000000003" customHeight="1" thickBot="1" x14ac:dyDescent="0.3">
      <c r="A18" s="109">
        <v>8</v>
      </c>
      <c r="B18" s="261" t="s">
        <v>731</v>
      </c>
    </row>
    <row r="19" spans="1:4" ht="241.5" customHeight="1" thickBot="1" x14ac:dyDescent="0.3">
      <c r="A19" s="297"/>
      <c r="B19" s="81"/>
      <c r="C19" s="286">
        <f>LEN(B19)</f>
        <v>0</v>
      </c>
      <c r="D19" s="112" t="s">
        <v>72</v>
      </c>
    </row>
    <row r="20" spans="1:4" ht="39.950000000000003" customHeight="1" thickBot="1" x14ac:dyDescent="0.3">
      <c r="A20" s="295">
        <v>9</v>
      </c>
      <c r="B20" s="299" t="s">
        <v>803</v>
      </c>
    </row>
    <row r="21" spans="1:4" ht="297" customHeight="1" thickBot="1" x14ac:dyDescent="0.3">
      <c r="A21" s="278"/>
      <c r="B21" s="81"/>
      <c r="C21" s="286">
        <f>LEN(B21)</f>
        <v>0</v>
      </c>
      <c r="D21" s="112" t="s">
        <v>72</v>
      </c>
    </row>
    <row r="24" spans="1:4" x14ac:dyDescent="0.25">
      <c r="B24" s="2"/>
    </row>
  </sheetData>
  <sheetProtection sort="0" autoFilter="0"/>
  <dataConsolidate/>
  <pageMargins left="0.25" right="0.25" top="0.75" bottom="0.75" header="0.3" footer="0.3"/>
  <pageSetup paperSize="5" scale="73" fitToHeight="0" orientation="landscape" r:id="rId1"/>
  <rowBreaks count="4" manualBreakCount="4">
    <brk id="7" max="16383" man="1"/>
    <brk id="11" max="16383" man="1"/>
    <brk id="15" max="16383" man="1"/>
    <brk id="19"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C569F41-71DA-41CF-BD27-DA5312FE0EBF}">
          <x14:formula1>
            <xm:f>Functionality!$K$2:$K$3</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5F55-D6C0-4436-8035-44814AACE152}">
  <sheetPr>
    <tabColor theme="8"/>
    <pageSetUpPr fitToPage="1"/>
  </sheetPr>
  <dimension ref="A1:D17"/>
  <sheetViews>
    <sheetView showGridLines="0" zoomScale="75" zoomScaleNormal="75" workbookViewId="0"/>
  </sheetViews>
  <sheetFormatPr defaultColWidth="9.140625" defaultRowHeight="15" x14ac:dyDescent="0.25"/>
  <cols>
    <col min="1" max="1" width="12.42578125" style="1" customWidth="1"/>
    <col min="2" max="2" width="202.7109375" style="1" customWidth="1"/>
    <col min="3" max="3" width="5.7109375" style="1" customWidth="1"/>
    <col min="4" max="4" width="7" style="1" customWidth="1"/>
    <col min="5" max="16384" width="9.140625" style="1"/>
  </cols>
  <sheetData>
    <row r="1" spans="1:4" ht="39.950000000000003" customHeight="1" thickBot="1" x14ac:dyDescent="0.3">
      <c r="A1" s="77" t="s">
        <v>707</v>
      </c>
      <c r="B1" s="78"/>
      <c r="C1" s="4"/>
    </row>
    <row r="2" spans="1:4" ht="39.950000000000003" customHeight="1" thickBot="1" x14ac:dyDescent="0.3">
      <c r="A2" s="90" t="s">
        <v>609</v>
      </c>
      <c r="B2" s="302"/>
      <c r="C2" s="4"/>
    </row>
    <row r="3" spans="1:4" ht="39.950000000000003" customHeight="1" thickBot="1" x14ac:dyDescent="0.3">
      <c r="A3" s="66" t="s">
        <v>69</v>
      </c>
      <c r="B3" s="65" t="s">
        <v>70</v>
      </c>
      <c r="C3" s="4"/>
    </row>
    <row r="4" spans="1:4" ht="50.1" customHeight="1" thickBot="1" x14ac:dyDescent="0.3">
      <c r="A4" s="188">
        <v>1</v>
      </c>
      <c r="B4" s="42" t="s">
        <v>708</v>
      </c>
      <c r="C4" s="4"/>
    </row>
    <row r="5" spans="1:4" ht="249.95" customHeight="1" thickBot="1" x14ac:dyDescent="0.3">
      <c r="A5" s="188"/>
      <c r="B5" s="493"/>
      <c r="C5" s="31">
        <f>LEN(B5)</f>
        <v>0</v>
      </c>
      <c r="D5" s="32" t="s">
        <v>72</v>
      </c>
    </row>
    <row r="6" spans="1:4" ht="39.75" customHeight="1" thickBot="1" x14ac:dyDescent="0.3">
      <c r="A6" s="262">
        <v>2</v>
      </c>
      <c r="B6" s="261" t="s">
        <v>709</v>
      </c>
      <c r="C6"/>
    </row>
    <row r="7" spans="1:4" ht="249.95" customHeight="1" thickBot="1" x14ac:dyDescent="0.3">
      <c r="A7" s="262"/>
      <c r="B7" s="79"/>
      <c r="C7" s="357">
        <f>LEN(B7)</f>
        <v>0</v>
      </c>
      <c r="D7" s="32" t="s">
        <v>72</v>
      </c>
    </row>
    <row r="8" spans="1:4" ht="33" customHeight="1" thickBot="1" x14ac:dyDescent="0.3">
      <c r="A8" s="262">
        <v>3</v>
      </c>
      <c r="B8" s="42" t="s">
        <v>826</v>
      </c>
      <c r="C8"/>
    </row>
    <row r="9" spans="1:4" ht="249.95" customHeight="1" thickBot="1" x14ac:dyDescent="0.3">
      <c r="A9" s="262"/>
      <c r="B9" s="79"/>
      <c r="C9" s="31">
        <f>LEN(B9)</f>
        <v>0</v>
      </c>
      <c r="D9" s="32" t="s">
        <v>72</v>
      </c>
    </row>
    <row r="10" spans="1:4" ht="35.1" customHeight="1" thickBot="1" x14ac:dyDescent="0.35">
      <c r="A10" s="266">
        <v>4</v>
      </c>
      <c r="B10" s="261" t="s">
        <v>827</v>
      </c>
      <c r="C10" s="3"/>
    </row>
    <row r="11" spans="1:4" ht="249.95" customHeight="1" thickBot="1" x14ac:dyDescent="0.3">
      <c r="A11" s="266"/>
      <c r="B11" s="355"/>
      <c r="C11" s="305">
        <f>LEN(B11)</f>
        <v>0</v>
      </c>
      <c r="D11" s="32" t="s">
        <v>72</v>
      </c>
    </row>
    <row r="12" spans="1:4" ht="35.1" customHeight="1" thickBot="1" x14ac:dyDescent="0.35">
      <c r="A12" s="266">
        <v>5</v>
      </c>
      <c r="B12" s="27" t="s">
        <v>800</v>
      </c>
      <c r="C12" s="3"/>
    </row>
    <row r="13" spans="1:4" ht="249.95" customHeight="1" thickBot="1" x14ac:dyDescent="0.3">
      <c r="A13" s="266"/>
      <c r="B13" s="489"/>
      <c r="C13" s="305">
        <f>LEN(B13)</f>
        <v>0</v>
      </c>
      <c r="D13" s="32" t="s">
        <v>72</v>
      </c>
    </row>
    <row r="14" spans="1:4" ht="44.25" customHeight="1" thickBot="1" x14ac:dyDescent="0.3">
      <c r="A14" s="266">
        <v>6</v>
      </c>
      <c r="B14" s="261" t="s">
        <v>801</v>
      </c>
    </row>
    <row r="15" spans="1:4" ht="249.95" customHeight="1" thickBot="1" x14ac:dyDescent="0.3">
      <c r="A15" s="356"/>
      <c r="B15" s="82"/>
      <c r="C15" s="305">
        <f>LEN(B15)</f>
        <v>0</v>
      </c>
      <c r="D15" s="32" t="s">
        <v>72</v>
      </c>
    </row>
    <row r="16" spans="1:4" ht="19.5" thickBot="1" x14ac:dyDescent="0.35">
      <c r="A16" s="304">
        <v>7</v>
      </c>
      <c r="B16" s="112" t="s">
        <v>550</v>
      </c>
    </row>
    <row r="17" spans="1:4" ht="249.95" customHeight="1" thickBot="1" x14ac:dyDescent="0.35">
      <c r="A17" s="303"/>
      <c r="B17" s="288"/>
      <c r="C17" s="31">
        <f>LEN(B17)</f>
        <v>0</v>
      </c>
      <c r="D17" s="32" t="s">
        <v>72</v>
      </c>
    </row>
  </sheetData>
  <sheetProtection selectLockedCells="1"/>
  <dataConsolidate/>
  <pageMargins left="0.25" right="0.25" top="0.75" bottom="0.75" header="0.3" footer="0.3"/>
  <pageSetup paperSize="5" scale="75" fitToHeight="0" orientation="landscape" r:id="rId1"/>
  <rowBreaks count="3" manualBreakCount="3">
    <brk id="5" max="16383" man="1"/>
    <brk id="9" max="16383" man="1"/>
    <brk id="13"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2D68-CE90-43DF-B332-73CB8371B2B1}">
  <sheetPr>
    <tabColor theme="8"/>
    <pageSetUpPr fitToPage="1"/>
  </sheetPr>
  <dimension ref="A1:K11"/>
  <sheetViews>
    <sheetView zoomScale="75" zoomScaleNormal="75" workbookViewId="0"/>
  </sheetViews>
  <sheetFormatPr defaultColWidth="8.85546875" defaultRowHeight="15" x14ac:dyDescent="0.25"/>
  <cols>
    <col min="2" max="2" width="60.7109375" customWidth="1"/>
    <col min="3" max="3" width="5.42578125" customWidth="1"/>
    <col min="4" max="4" width="6" customWidth="1"/>
    <col min="5" max="5" width="60.7109375" customWidth="1"/>
    <col min="6" max="6" width="5" customWidth="1"/>
    <col min="8" max="8" width="60.7109375" customWidth="1"/>
    <col min="9" max="9" width="4.42578125" customWidth="1"/>
    <col min="11" max="11" width="60.7109375" customWidth="1"/>
  </cols>
  <sheetData>
    <row r="1" spans="1:11" ht="32.25" thickBot="1" x14ac:dyDescent="0.3">
      <c r="A1" s="67" t="s">
        <v>631</v>
      </c>
      <c r="B1" s="68"/>
      <c r="C1" s="68"/>
      <c r="D1" s="68"/>
      <c r="E1" s="68"/>
      <c r="F1" s="68"/>
      <c r="G1" s="68"/>
      <c r="H1" s="68"/>
      <c r="I1" s="68"/>
      <c r="J1" s="68"/>
      <c r="K1" s="69"/>
    </row>
    <row r="2" spans="1:11" ht="24" thickBot="1" x14ac:dyDescent="0.3">
      <c r="A2" s="70" t="s">
        <v>79</v>
      </c>
      <c r="B2" s="96"/>
      <c r="C2" s="96"/>
      <c r="D2" s="96"/>
      <c r="E2" s="96"/>
      <c r="F2" s="96"/>
      <c r="G2" s="96"/>
      <c r="H2" s="96"/>
      <c r="I2" s="96"/>
      <c r="J2" s="96"/>
      <c r="K2" s="97"/>
    </row>
    <row r="3" spans="1:11" ht="123" customHeight="1" thickBot="1" x14ac:dyDescent="0.3">
      <c r="A3" s="71" t="s">
        <v>632</v>
      </c>
      <c r="B3" s="72"/>
      <c r="C3" s="72"/>
      <c r="D3" s="72"/>
      <c r="E3" s="72"/>
      <c r="F3" s="72"/>
      <c r="G3" s="72"/>
      <c r="H3" s="72"/>
      <c r="I3" s="72"/>
      <c r="J3" s="72"/>
      <c r="K3" s="73"/>
    </row>
    <row r="4" spans="1:11" ht="19.5" thickBot="1" x14ac:dyDescent="0.3">
      <c r="A4" s="14"/>
      <c r="B4" s="12"/>
      <c r="C4" s="12"/>
      <c r="D4" s="12"/>
      <c r="E4" s="12"/>
      <c r="F4" s="12"/>
      <c r="G4" s="12"/>
      <c r="H4" s="12"/>
      <c r="I4" s="12"/>
      <c r="J4" s="12"/>
      <c r="K4" s="13"/>
    </row>
    <row r="5" spans="1:11" ht="153.75" customHeight="1" thickBot="1" x14ac:dyDescent="0.3">
      <c r="A5" s="76" t="s">
        <v>270</v>
      </c>
      <c r="B5" s="75"/>
      <c r="C5" s="15"/>
      <c r="D5" s="74" t="s">
        <v>725</v>
      </c>
      <c r="E5" s="75"/>
      <c r="F5" s="15"/>
      <c r="G5" s="74" t="s">
        <v>80</v>
      </c>
      <c r="H5" s="75"/>
      <c r="I5" s="15"/>
      <c r="J5" s="74" t="s">
        <v>272</v>
      </c>
      <c r="K5" s="75"/>
    </row>
    <row r="6" spans="1:11" ht="99.95" customHeight="1" thickBot="1" x14ac:dyDescent="0.3">
      <c r="A6" s="16">
        <v>1</v>
      </c>
      <c r="B6" s="167"/>
      <c r="C6" s="15"/>
      <c r="D6" s="16">
        <v>1</v>
      </c>
      <c r="E6" s="93"/>
      <c r="F6" s="15"/>
      <c r="G6" s="16">
        <v>1</v>
      </c>
      <c r="H6" s="93"/>
      <c r="I6" s="15"/>
      <c r="J6" s="16">
        <v>1</v>
      </c>
      <c r="K6" s="93"/>
    </row>
    <row r="7" spans="1:11" ht="99.95" customHeight="1" thickBot="1" x14ac:dyDescent="0.3">
      <c r="A7" s="16">
        <v>2</v>
      </c>
      <c r="B7" s="168"/>
      <c r="C7" s="15"/>
      <c r="D7" s="16">
        <v>2</v>
      </c>
      <c r="E7" s="94"/>
      <c r="F7" s="15"/>
      <c r="G7" s="16">
        <v>2</v>
      </c>
      <c r="H7" s="94"/>
      <c r="I7" s="15"/>
      <c r="J7" s="16">
        <v>2</v>
      </c>
      <c r="K7" s="94"/>
    </row>
    <row r="8" spans="1:11" ht="99.95" customHeight="1" thickBot="1" x14ac:dyDescent="0.3">
      <c r="A8" s="16">
        <v>3</v>
      </c>
      <c r="B8" s="168"/>
      <c r="C8" s="15"/>
      <c r="D8" s="16">
        <v>3</v>
      </c>
      <c r="E8" s="94"/>
      <c r="F8" s="15"/>
      <c r="G8" s="16">
        <v>3</v>
      </c>
      <c r="H8" s="94"/>
      <c r="I8" s="15"/>
      <c r="J8" s="16">
        <v>3</v>
      </c>
      <c r="K8" s="94"/>
    </row>
    <row r="9" spans="1:11" ht="99.95" customHeight="1" thickBot="1" x14ac:dyDescent="0.3">
      <c r="A9" s="16">
        <v>4</v>
      </c>
      <c r="B9" s="168"/>
      <c r="C9" s="15"/>
      <c r="D9" s="16">
        <v>4</v>
      </c>
      <c r="E9" s="94"/>
      <c r="F9" s="15"/>
      <c r="G9" s="16">
        <v>4</v>
      </c>
      <c r="H9" s="94"/>
      <c r="I9" s="15"/>
      <c r="J9" s="16">
        <v>4</v>
      </c>
      <c r="K9" s="94"/>
    </row>
    <row r="10" spans="1:11" ht="99.95" customHeight="1" thickBot="1" x14ac:dyDescent="0.3">
      <c r="A10" s="16">
        <v>5</v>
      </c>
      <c r="B10" s="168"/>
      <c r="C10" s="15"/>
      <c r="D10" s="16">
        <v>5</v>
      </c>
      <c r="E10" s="94"/>
      <c r="F10" s="15"/>
      <c r="G10" s="16">
        <v>5</v>
      </c>
      <c r="H10" s="94"/>
      <c r="I10" s="15"/>
      <c r="J10" s="16">
        <v>5</v>
      </c>
      <c r="K10" s="94"/>
    </row>
    <row r="11" spans="1:11" ht="19.5" thickBot="1" x14ac:dyDescent="0.35">
      <c r="A11" s="17"/>
      <c r="B11" s="18"/>
      <c r="C11" s="18"/>
      <c r="D11" s="18"/>
      <c r="E11" s="18"/>
      <c r="F11" s="18"/>
      <c r="G11" s="18"/>
      <c r="H11" s="18"/>
      <c r="I11" s="19"/>
      <c r="J11" s="19"/>
      <c r="K11" s="20"/>
    </row>
  </sheetData>
  <dataValidations count="1">
    <dataValidation type="textLength" errorStyle="warning" operator="lessThanOrEqual" allowBlank="1" showInputMessage="1" showErrorMessage="1" errorTitle="Character Limit Exceeded" error="Your response contains too many characters. Please reduce your response and try again." sqref="B6:C10 E6:F10 H6:I10 K6:K10" xr:uid="{B63605DF-B04B-40A1-B6C8-584549886A5A}">
      <formula1>4000</formula1>
    </dataValidation>
  </dataValidations>
  <pageMargins left="0.25" right="0.25" top="0.75" bottom="0.75" header="0.3" footer="0.3"/>
  <pageSetup paperSize="5" scale="5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709B-6FEF-4783-8416-BE6A4D504538}">
  <sheetPr>
    <tabColor theme="8"/>
    <pageSetUpPr fitToPage="1"/>
  </sheetPr>
  <dimension ref="A1:M17"/>
  <sheetViews>
    <sheetView showGridLines="0" zoomScale="75" zoomScaleNormal="75" workbookViewId="0">
      <selection activeCell="B10" sqref="B10"/>
    </sheetView>
  </sheetViews>
  <sheetFormatPr defaultColWidth="9.140625" defaultRowHeight="15" customHeight="1" x14ac:dyDescent="0.25"/>
  <cols>
    <col min="1" max="1" width="83.140625" style="1" customWidth="1"/>
    <col min="2" max="2" width="25.7109375" style="1" customWidth="1"/>
    <col min="3" max="3" width="63.42578125" style="1" customWidth="1"/>
    <col min="4" max="4" width="31.7109375" style="1" customWidth="1"/>
    <col min="5" max="5" width="26.28515625" style="1" customWidth="1"/>
    <col min="6" max="6" width="59.42578125" style="1" customWidth="1"/>
    <col min="7" max="9" width="25.7109375" style="1" customWidth="1"/>
    <col min="10" max="16384" width="9.140625" style="1"/>
  </cols>
  <sheetData>
    <row r="1" spans="1:13" ht="42" customHeight="1" x14ac:dyDescent="0.25">
      <c r="A1" s="250" t="s">
        <v>628</v>
      </c>
      <c r="B1" s="251"/>
      <c r="C1" s="251"/>
      <c r="D1" s="251"/>
      <c r="E1" s="251"/>
      <c r="F1" s="251"/>
      <c r="G1" s="251"/>
      <c r="H1" s="251"/>
      <c r="I1" s="251"/>
      <c r="J1" s="398"/>
      <c r="K1" s="398"/>
      <c r="L1" s="398"/>
      <c r="M1" s="399"/>
    </row>
    <row r="2" spans="1:13" ht="42" customHeight="1" x14ac:dyDescent="0.25">
      <c r="A2" s="250" t="s">
        <v>750</v>
      </c>
      <c r="B2" s="251"/>
      <c r="C2" s="251"/>
      <c r="D2" s="251"/>
      <c r="E2" s="251"/>
      <c r="F2" s="251"/>
      <c r="G2" s="251"/>
      <c r="H2" s="251"/>
      <c r="I2" s="251"/>
      <c r="J2" s="398"/>
      <c r="K2" s="398"/>
      <c r="L2" s="398"/>
      <c r="M2" s="399"/>
    </row>
    <row r="3" spans="1:13" s="3" customFormat="1" ht="30" customHeight="1" x14ac:dyDescent="0.3">
      <c r="A3" s="394" t="s">
        <v>754</v>
      </c>
      <c r="B3" s="206"/>
      <c r="C3" s="207"/>
      <c r="D3" s="207"/>
      <c r="E3" s="207"/>
      <c r="F3" s="207"/>
      <c r="G3" s="207"/>
      <c r="H3" s="207"/>
      <c r="I3" s="207"/>
    </row>
    <row r="4" spans="1:13" s="3" customFormat="1" ht="30" customHeight="1" x14ac:dyDescent="0.3">
      <c r="A4" s="395" t="s">
        <v>752</v>
      </c>
      <c r="B4" s="206"/>
      <c r="C4" s="207"/>
      <c r="D4" s="207"/>
      <c r="E4" s="207"/>
      <c r="F4" s="207"/>
      <c r="G4" s="207"/>
      <c r="H4" s="207"/>
      <c r="I4" s="207"/>
    </row>
    <row r="5" spans="1:13" s="3" customFormat="1" ht="30" customHeight="1" x14ac:dyDescent="0.3">
      <c r="A5" s="395" t="s">
        <v>633</v>
      </c>
      <c r="B5" s="206"/>
      <c r="C5" s="207"/>
      <c r="D5" s="207"/>
      <c r="E5" s="207"/>
      <c r="F5" s="207"/>
      <c r="G5" s="207"/>
      <c r="H5" s="207"/>
      <c r="I5" s="207"/>
    </row>
    <row r="6" spans="1:13" s="3" customFormat="1" ht="30" customHeight="1" x14ac:dyDescent="0.3">
      <c r="A6" s="395" t="s">
        <v>751</v>
      </c>
      <c r="B6" s="206"/>
      <c r="C6" s="207"/>
      <c r="D6" s="207"/>
      <c r="E6" s="207"/>
      <c r="F6" s="207"/>
      <c r="G6" s="207"/>
      <c r="H6" s="207"/>
      <c r="I6" s="207"/>
    </row>
    <row r="7" spans="1:13" s="3" customFormat="1" ht="30" customHeight="1" x14ac:dyDescent="0.3">
      <c r="A7" s="395" t="s">
        <v>590</v>
      </c>
      <c r="B7" s="206"/>
      <c r="C7" s="207"/>
      <c r="D7" s="207"/>
      <c r="E7" s="207"/>
      <c r="F7" s="207"/>
      <c r="G7" s="207"/>
      <c r="H7" s="207"/>
      <c r="I7" s="207"/>
    </row>
    <row r="8" spans="1:13" s="3" customFormat="1" ht="30" customHeight="1" x14ac:dyDescent="0.3">
      <c r="A8" s="394" t="s">
        <v>503</v>
      </c>
      <c r="B8" s="206"/>
      <c r="C8" s="207"/>
      <c r="D8" s="207"/>
      <c r="E8" s="207"/>
      <c r="F8" s="207"/>
      <c r="G8" s="207"/>
      <c r="H8" s="207"/>
      <c r="I8" s="207"/>
    </row>
    <row r="9" spans="1:13" s="3" customFormat="1" ht="30" customHeight="1" x14ac:dyDescent="0.3">
      <c r="A9" s="394" t="s">
        <v>641</v>
      </c>
      <c r="B9" s="206"/>
      <c r="C9" s="207"/>
      <c r="D9" s="207"/>
      <c r="E9" s="207"/>
      <c r="F9" s="207"/>
      <c r="G9" s="207"/>
      <c r="H9" s="207"/>
      <c r="I9" s="207"/>
    </row>
    <row r="10" spans="1:13" s="3" customFormat="1" ht="30" customHeight="1" x14ac:dyDescent="0.3">
      <c r="A10" s="395" t="s">
        <v>634</v>
      </c>
      <c r="B10" s="206"/>
      <c r="C10" s="207"/>
      <c r="D10" s="207"/>
      <c r="E10" s="207"/>
      <c r="F10" s="207"/>
      <c r="G10" s="207"/>
      <c r="H10" s="207"/>
      <c r="I10" s="207"/>
    </row>
    <row r="11" spans="1:13" s="3" customFormat="1" ht="30" customHeight="1" x14ac:dyDescent="0.3">
      <c r="A11" s="395" t="s">
        <v>635</v>
      </c>
      <c r="B11" s="206"/>
      <c r="C11" s="207"/>
      <c r="D11" s="207"/>
      <c r="E11" s="207"/>
      <c r="F11" s="207"/>
      <c r="G11" s="207"/>
      <c r="H11" s="207"/>
      <c r="I11" s="207"/>
    </row>
    <row r="12" spans="1:13" s="3" customFormat="1" ht="30" customHeight="1" x14ac:dyDescent="0.3">
      <c r="A12" s="396" t="s">
        <v>365</v>
      </c>
      <c r="B12" s="206"/>
      <c r="C12" s="207"/>
      <c r="D12" s="207"/>
      <c r="E12" s="207"/>
      <c r="F12" s="207"/>
      <c r="G12" s="207"/>
      <c r="H12" s="207"/>
      <c r="I12" s="207"/>
    </row>
    <row r="13" spans="1:13" s="3" customFormat="1" ht="30" customHeight="1" x14ac:dyDescent="0.3">
      <c r="A13" s="396" t="s">
        <v>592</v>
      </c>
      <c r="B13" s="206"/>
      <c r="C13" s="207"/>
      <c r="D13" s="207"/>
      <c r="E13" s="207"/>
      <c r="F13" s="207"/>
      <c r="G13" s="207"/>
      <c r="H13" s="207"/>
      <c r="I13" s="207"/>
    </row>
    <row r="14" spans="1:13" s="3" customFormat="1" ht="30" customHeight="1" x14ac:dyDescent="0.3">
      <c r="A14" s="396" t="s">
        <v>364</v>
      </c>
      <c r="B14" s="206"/>
      <c r="C14" s="207"/>
      <c r="D14" s="207"/>
      <c r="E14" s="207"/>
      <c r="F14" s="207"/>
      <c r="G14" s="207"/>
      <c r="H14" s="207"/>
      <c r="I14" s="207"/>
    </row>
    <row r="15" spans="1:13" s="3" customFormat="1" ht="30" customHeight="1" x14ac:dyDescent="0.3">
      <c r="A15" s="396" t="s">
        <v>498</v>
      </c>
      <c r="B15" s="206"/>
      <c r="C15" s="207"/>
      <c r="D15" s="207"/>
      <c r="E15" s="207"/>
      <c r="F15" s="207"/>
      <c r="G15" s="207"/>
      <c r="H15" s="207"/>
      <c r="I15" s="207"/>
    </row>
    <row r="16" spans="1:13" s="3" customFormat="1" ht="30" customHeight="1" x14ac:dyDescent="0.3">
      <c r="A16" s="397" t="s">
        <v>487</v>
      </c>
      <c r="B16" s="206"/>
      <c r="C16" s="207"/>
      <c r="D16" s="207"/>
      <c r="E16" s="207"/>
      <c r="F16" s="207"/>
      <c r="G16" s="207"/>
      <c r="H16" s="207"/>
      <c r="I16" s="207"/>
    </row>
    <row r="17" spans="1:9" s="3" customFormat="1" ht="11.25" customHeight="1" x14ac:dyDescent="0.3">
      <c r="A17" s="202"/>
      <c r="B17" s="206"/>
      <c r="C17" s="207"/>
      <c r="D17" s="207"/>
      <c r="E17" s="207"/>
      <c r="F17" s="207"/>
      <c r="G17" s="207"/>
      <c r="H17" s="207"/>
      <c r="I17" s="207"/>
    </row>
  </sheetData>
  <sheetProtection formatCells="0" formatColumns="0" formatRows="0" insertColumns="0" insertRows="0" insertHyperlinks="0" deleteColumns="0" deleteRows="0" sort="0" autoFilter="0" pivotTables="0"/>
  <hyperlinks>
    <hyperlink ref="A16" r:id="rId1" display="https://www.fldoe.org/pathwaysgrant/index.stml" xr:uid="{A209D43E-1218-4D27-AB40-581E09452994}"/>
  </hyperlinks>
  <pageMargins left="0.25" right="0.25" top="0.75" bottom="0.75" header="0.3" footer="0.3"/>
  <pageSetup paperSize="5" scale="42"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P32"/>
  <sheetViews>
    <sheetView showGridLines="0" topLeftCell="C1" zoomScale="75" zoomScaleNormal="75" workbookViewId="0">
      <selection activeCell="C1" sqref="A1:XFD1"/>
    </sheetView>
  </sheetViews>
  <sheetFormatPr defaultColWidth="9.140625" defaultRowHeight="15" customHeight="1" x14ac:dyDescent="0.25"/>
  <cols>
    <col min="1" max="1" width="83.140625" style="1" customWidth="1"/>
    <col min="2" max="2" width="25.7109375" style="1" customWidth="1"/>
    <col min="3" max="3" width="63.42578125" style="1" customWidth="1"/>
    <col min="4" max="4" width="31.7109375" style="1" customWidth="1"/>
    <col min="5" max="5" width="26.28515625" style="1" customWidth="1"/>
    <col min="6" max="6" width="59.42578125" style="1" customWidth="1"/>
    <col min="7" max="9" width="25.7109375" style="1" customWidth="1"/>
    <col min="10" max="16" width="20.7109375" style="1" customWidth="1"/>
    <col min="17" max="16384" width="9.140625" style="1"/>
  </cols>
  <sheetData>
    <row r="1" spans="1:15" ht="42" customHeight="1" x14ac:dyDescent="0.25">
      <c r="A1" s="250" t="s">
        <v>628</v>
      </c>
      <c r="B1" s="251"/>
      <c r="C1" s="251"/>
      <c r="D1" s="251"/>
      <c r="E1" s="251"/>
      <c r="F1" s="251"/>
      <c r="G1" s="251"/>
      <c r="H1" s="251"/>
      <c r="I1" s="251"/>
      <c r="J1" s="251"/>
      <c r="K1" s="251"/>
      <c r="L1" s="251"/>
      <c r="M1" s="251"/>
      <c r="N1" s="251"/>
      <c r="O1" s="252"/>
    </row>
    <row r="2" spans="1:15" ht="42" customHeight="1" x14ac:dyDescent="0.25">
      <c r="A2" s="250" t="s">
        <v>750</v>
      </c>
      <c r="B2" s="251"/>
      <c r="C2" s="251"/>
      <c r="D2" s="251"/>
      <c r="E2" s="251"/>
      <c r="F2" s="251"/>
      <c r="G2" s="251"/>
      <c r="H2" s="251"/>
      <c r="I2" s="251"/>
      <c r="J2" s="251"/>
      <c r="K2" s="251"/>
      <c r="L2" s="251"/>
      <c r="M2" s="251"/>
      <c r="N2" s="251"/>
      <c r="O2" s="252"/>
    </row>
    <row r="3" spans="1:15" s="3" customFormat="1" ht="30" customHeight="1" x14ac:dyDescent="0.3">
      <c r="A3" s="310" t="s">
        <v>754</v>
      </c>
      <c r="B3" s="206"/>
      <c r="C3" s="207"/>
      <c r="D3" s="207"/>
      <c r="E3" s="207"/>
      <c r="F3" s="207"/>
      <c r="G3" s="207"/>
      <c r="H3" s="207"/>
      <c r="I3" s="207"/>
      <c r="J3" s="207"/>
      <c r="K3" s="207"/>
      <c r="L3" s="207"/>
      <c r="M3" s="207"/>
      <c r="N3" s="207"/>
      <c r="O3" s="207"/>
    </row>
    <row r="4" spans="1:15" s="3" customFormat="1" ht="30" customHeight="1" x14ac:dyDescent="0.3">
      <c r="A4" s="310" t="s">
        <v>799</v>
      </c>
      <c r="B4" s="206"/>
      <c r="C4" s="207"/>
      <c r="D4" s="207"/>
      <c r="E4" s="207"/>
      <c r="F4" s="207"/>
      <c r="G4" s="207"/>
      <c r="H4" s="207"/>
      <c r="I4" s="207"/>
      <c r="J4" s="207"/>
      <c r="K4" s="207"/>
      <c r="L4" s="207"/>
      <c r="M4" s="207"/>
      <c r="N4" s="207"/>
      <c r="O4" s="207"/>
    </row>
    <row r="5" spans="1:15" s="3" customFormat="1" ht="30" customHeight="1" x14ac:dyDescent="0.3">
      <c r="A5" s="310" t="s">
        <v>805</v>
      </c>
      <c r="B5" s="206"/>
      <c r="C5" s="207"/>
      <c r="D5" s="207"/>
      <c r="E5" s="207"/>
      <c r="F5" s="207"/>
      <c r="G5" s="207"/>
      <c r="H5" s="207"/>
      <c r="I5" s="207"/>
      <c r="J5" s="207"/>
      <c r="K5" s="207"/>
      <c r="L5" s="207"/>
      <c r="M5" s="207"/>
      <c r="N5" s="207"/>
      <c r="O5" s="207"/>
    </row>
    <row r="6" spans="1:15" s="3" customFormat="1" ht="30" customHeight="1" x14ac:dyDescent="0.3">
      <c r="A6" s="311" t="s">
        <v>752</v>
      </c>
      <c r="B6" s="206"/>
      <c r="C6" s="207"/>
      <c r="D6" s="207"/>
      <c r="E6" s="207"/>
      <c r="F6" s="207"/>
      <c r="G6" s="207"/>
      <c r="H6" s="207"/>
      <c r="I6" s="207"/>
      <c r="J6" s="207"/>
      <c r="K6" s="207"/>
      <c r="L6" s="207"/>
      <c r="M6" s="207"/>
      <c r="N6" s="207"/>
      <c r="O6" s="207"/>
    </row>
    <row r="7" spans="1:15" s="3" customFormat="1" ht="30" customHeight="1" x14ac:dyDescent="0.3">
      <c r="A7" s="311" t="s">
        <v>633</v>
      </c>
      <c r="B7" s="206"/>
      <c r="C7" s="207"/>
      <c r="D7" s="207"/>
      <c r="E7" s="207"/>
      <c r="F7" s="207"/>
      <c r="G7" s="207"/>
      <c r="H7" s="207"/>
      <c r="I7" s="207"/>
      <c r="J7" s="207"/>
      <c r="K7" s="207"/>
      <c r="L7" s="207"/>
      <c r="M7" s="207"/>
      <c r="N7" s="207"/>
      <c r="O7" s="207"/>
    </row>
    <row r="8" spans="1:15" s="3" customFormat="1" ht="30" customHeight="1" x14ac:dyDescent="0.3">
      <c r="A8" s="311" t="s">
        <v>751</v>
      </c>
      <c r="B8" s="206"/>
      <c r="C8" s="207"/>
      <c r="D8" s="207"/>
      <c r="E8" s="207"/>
      <c r="F8" s="207"/>
      <c r="G8" s="207"/>
      <c r="H8" s="207"/>
      <c r="I8" s="207"/>
      <c r="J8" s="207"/>
      <c r="K8" s="207"/>
      <c r="L8" s="207"/>
      <c r="M8" s="207"/>
      <c r="N8" s="207"/>
      <c r="O8" s="207"/>
    </row>
    <row r="9" spans="1:15" s="3" customFormat="1" ht="30" customHeight="1" x14ac:dyDescent="0.3">
      <c r="A9" s="311" t="s">
        <v>590</v>
      </c>
      <c r="B9" s="206"/>
      <c r="C9" s="207"/>
      <c r="D9" s="207"/>
      <c r="E9" s="207"/>
      <c r="F9" s="207"/>
      <c r="G9" s="207"/>
      <c r="H9" s="207"/>
      <c r="I9" s="207"/>
      <c r="J9" s="207"/>
      <c r="K9" s="207"/>
      <c r="L9" s="207"/>
      <c r="M9" s="207"/>
      <c r="N9" s="207"/>
      <c r="O9" s="207"/>
    </row>
    <row r="10" spans="1:15" s="3" customFormat="1" ht="30" customHeight="1" x14ac:dyDescent="0.3">
      <c r="A10" s="310" t="s">
        <v>861</v>
      </c>
      <c r="B10" s="206"/>
      <c r="C10" s="207"/>
      <c r="D10" s="207"/>
      <c r="E10" s="207"/>
      <c r="F10" s="207"/>
      <c r="G10" s="207"/>
      <c r="H10" s="207"/>
      <c r="I10" s="207"/>
      <c r="J10" s="207"/>
      <c r="K10" s="207"/>
      <c r="L10" s="207"/>
      <c r="M10" s="207"/>
      <c r="N10" s="207"/>
      <c r="O10" s="207"/>
    </row>
    <row r="11" spans="1:15" s="3" customFormat="1" ht="30" customHeight="1" x14ac:dyDescent="0.3">
      <c r="A11" s="310" t="s">
        <v>798</v>
      </c>
      <c r="B11" s="206"/>
      <c r="C11" s="207"/>
      <c r="D11" s="207"/>
      <c r="E11" s="207"/>
      <c r="F11" s="207"/>
      <c r="G11" s="207"/>
      <c r="H11" s="207"/>
      <c r="I11" s="207"/>
      <c r="J11" s="207"/>
      <c r="K11" s="207"/>
      <c r="L11" s="207"/>
      <c r="M11" s="207"/>
      <c r="N11" s="207"/>
      <c r="O11" s="207"/>
    </row>
    <row r="12" spans="1:15" s="3" customFormat="1" ht="30" customHeight="1" x14ac:dyDescent="0.3">
      <c r="A12" s="311" t="s">
        <v>635</v>
      </c>
      <c r="B12" s="206"/>
      <c r="C12" s="207"/>
      <c r="D12" s="207"/>
      <c r="E12" s="207"/>
      <c r="F12" s="207"/>
      <c r="G12" s="207"/>
      <c r="H12" s="207"/>
      <c r="I12" s="207"/>
      <c r="J12" s="207"/>
      <c r="K12" s="207"/>
      <c r="L12" s="207"/>
      <c r="M12" s="207"/>
      <c r="N12" s="207"/>
      <c r="O12" s="207"/>
    </row>
    <row r="13" spans="1:15" s="3" customFormat="1" ht="30" customHeight="1" x14ac:dyDescent="0.3">
      <c r="A13" s="312" t="s">
        <v>365</v>
      </c>
      <c r="B13" s="206"/>
      <c r="C13" s="207"/>
      <c r="D13" s="207"/>
      <c r="E13" s="207"/>
      <c r="F13" s="207"/>
      <c r="G13" s="207"/>
      <c r="H13" s="207"/>
      <c r="I13" s="207"/>
      <c r="J13" s="207"/>
      <c r="K13" s="207"/>
      <c r="L13" s="207"/>
      <c r="M13" s="207"/>
      <c r="N13" s="207"/>
      <c r="O13" s="207"/>
    </row>
    <row r="14" spans="1:15" s="3" customFormat="1" ht="30" customHeight="1" x14ac:dyDescent="0.3">
      <c r="A14" s="312" t="s">
        <v>592</v>
      </c>
      <c r="B14" s="206"/>
      <c r="C14" s="207"/>
      <c r="D14" s="207"/>
      <c r="E14" s="207"/>
      <c r="F14" s="207"/>
      <c r="G14" s="207"/>
      <c r="H14" s="207"/>
      <c r="I14" s="207"/>
      <c r="J14" s="207"/>
      <c r="K14" s="207"/>
      <c r="L14" s="207"/>
      <c r="M14" s="207"/>
      <c r="N14" s="207"/>
      <c r="O14" s="207"/>
    </row>
    <row r="15" spans="1:15" s="3" customFormat="1" ht="30" customHeight="1" x14ac:dyDescent="0.3">
      <c r="A15" s="312" t="s">
        <v>757</v>
      </c>
      <c r="B15" s="206"/>
      <c r="C15" s="207"/>
      <c r="D15" s="207"/>
      <c r="E15" s="207"/>
      <c r="F15" s="207"/>
      <c r="G15" s="207"/>
      <c r="H15" s="207"/>
      <c r="I15" s="207"/>
      <c r="J15" s="207"/>
      <c r="K15" s="207"/>
      <c r="L15" s="207"/>
      <c r="M15" s="207"/>
      <c r="N15" s="207"/>
      <c r="O15" s="207"/>
    </row>
    <row r="16" spans="1:15" s="3" customFormat="1" ht="30" customHeight="1" x14ac:dyDescent="0.3">
      <c r="A16" s="312" t="s">
        <v>498</v>
      </c>
      <c r="B16" s="206"/>
      <c r="C16" s="207"/>
      <c r="D16" s="207"/>
      <c r="E16" s="207"/>
      <c r="F16" s="207"/>
      <c r="G16" s="207"/>
      <c r="H16" s="207"/>
      <c r="I16" s="207"/>
      <c r="J16" s="207"/>
      <c r="K16" s="207"/>
      <c r="L16" s="207"/>
      <c r="M16" s="207"/>
      <c r="N16" s="207"/>
      <c r="O16" s="207"/>
    </row>
    <row r="17" spans="1:16" s="3" customFormat="1" ht="30" customHeight="1" x14ac:dyDescent="0.3">
      <c r="A17" s="313" t="s">
        <v>487</v>
      </c>
      <c r="B17" s="206"/>
      <c r="C17" s="207"/>
      <c r="D17" s="207"/>
      <c r="E17" s="207"/>
      <c r="F17" s="207"/>
      <c r="G17" s="207"/>
      <c r="H17" s="207"/>
      <c r="I17" s="207"/>
      <c r="J17" s="207"/>
      <c r="K17" s="207"/>
      <c r="L17" s="207"/>
      <c r="M17" s="207"/>
      <c r="N17" s="207"/>
      <c r="O17" s="207"/>
    </row>
    <row r="18" spans="1:16" s="3" customFormat="1" ht="11.25" customHeight="1" x14ac:dyDescent="0.3">
      <c r="A18" s="202"/>
      <c r="B18" s="206"/>
      <c r="C18" s="207"/>
      <c r="D18" s="207"/>
      <c r="E18" s="207"/>
      <c r="F18" s="207"/>
      <c r="G18" s="207"/>
      <c r="H18" s="207"/>
      <c r="I18" s="207"/>
      <c r="J18" s="207"/>
      <c r="K18" s="207"/>
      <c r="L18" s="207"/>
      <c r="M18" s="207"/>
      <c r="N18" s="207"/>
      <c r="O18" s="207"/>
    </row>
    <row r="19" spans="1:16" ht="19.5" customHeight="1" thickBot="1" x14ac:dyDescent="0.3">
      <c r="A19" s="208"/>
      <c r="B19" s="208"/>
      <c r="C19" s="209"/>
      <c r="D19" s="209"/>
      <c r="E19" s="209"/>
      <c r="F19" s="209"/>
      <c r="G19" s="209"/>
      <c r="H19" s="209"/>
      <c r="I19" s="209"/>
      <c r="J19" s="209"/>
      <c r="K19" s="209"/>
      <c r="L19" s="209"/>
      <c r="M19" s="209"/>
      <c r="N19" s="209"/>
      <c r="O19" s="209"/>
    </row>
    <row r="20" spans="1:16" ht="42" customHeight="1" thickBot="1" x14ac:dyDescent="0.3">
      <c r="A20" s="210" t="s">
        <v>491</v>
      </c>
      <c r="B20" s="35"/>
      <c r="C20" s="35"/>
      <c r="D20" s="35"/>
      <c r="E20" s="35"/>
      <c r="F20" s="35"/>
      <c r="G20" s="35"/>
      <c r="H20" s="35"/>
      <c r="I20" s="35"/>
      <c r="J20" s="35"/>
      <c r="K20" s="35"/>
      <c r="L20" s="35"/>
      <c r="M20" s="35"/>
      <c r="N20" s="36"/>
      <c r="O20" s="35"/>
      <c r="P20" s="203"/>
    </row>
    <row r="21" spans="1:16" ht="103.5" customHeight="1" thickBot="1" x14ac:dyDescent="0.3">
      <c r="A21" s="211" t="s">
        <v>629</v>
      </c>
      <c r="B21" s="211" t="s">
        <v>489</v>
      </c>
      <c r="C21" s="211" t="s">
        <v>490</v>
      </c>
      <c r="D21" s="211" t="s">
        <v>501</v>
      </c>
      <c r="E21" s="211" t="s">
        <v>488</v>
      </c>
      <c r="F21" s="211" t="s">
        <v>738</v>
      </c>
      <c r="G21" s="400" t="s">
        <v>740</v>
      </c>
      <c r="H21" s="401" t="s">
        <v>492</v>
      </c>
      <c r="I21" s="401" t="s">
        <v>618</v>
      </c>
      <c r="J21" s="401" t="s">
        <v>593</v>
      </c>
      <c r="K21" s="402" t="s">
        <v>493</v>
      </c>
      <c r="L21" s="402" t="s">
        <v>494</v>
      </c>
      <c r="M21" s="402" t="s">
        <v>495</v>
      </c>
      <c r="N21" s="365" t="s">
        <v>496</v>
      </c>
      <c r="O21" s="365" t="s">
        <v>499</v>
      </c>
      <c r="P21" s="365" t="s">
        <v>500</v>
      </c>
    </row>
    <row r="22" spans="1:16" ht="409.5" customHeight="1" thickBot="1" x14ac:dyDescent="0.3">
      <c r="A22" s="212" t="s">
        <v>630</v>
      </c>
      <c r="B22" s="213" t="s">
        <v>636</v>
      </c>
      <c r="C22" s="213" t="s">
        <v>640</v>
      </c>
      <c r="D22" s="191" t="s">
        <v>639</v>
      </c>
      <c r="E22" s="229" t="s">
        <v>638</v>
      </c>
      <c r="F22" s="227" t="s">
        <v>637</v>
      </c>
      <c r="G22" s="213" t="s">
        <v>739</v>
      </c>
      <c r="H22" s="214" t="s">
        <v>753</v>
      </c>
      <c r="I22" s="213" t="s">
        <v>732</v>
      </c>
      <c r="J22" s="213" t="s">
        <v>502</v>
      </c>
      <c r="K22" s="214" t="s">
        <v>733</v>
      </c>
      <c r="L22" s="214" t="s">
        <v>734</v>
      </c>
      <c r="M22" s="214" t="s">
        <v>735</v>
      </c>
      <c r="N22" s="215" t="s">
        <v>736</v>
      </c>
      <c r="O22" s="216" t="s">
        <v>497</v>
      </c>
      <c r="P22" s="190" t="s">
        <v>737</v>
      </c>
    </row>
    <row r="23" spans="1:16" ht="99.95" customHeight="1" thickBot="1" x14ac:dyDescent="0.3">
      <c r="A23" s="223"/>
      <c r="B23" s="224"/>
      <c r="C23" s="219"/>
      <c r="D23" s="219"/>
      <c r="E23" s="228"/>
      <c r="F23" s="219"/>
      <c r="G23" s="363"/>
      <c r="H23" s="220"/>
      <c r="I23" s="306"/>
      <c r="J23" s="205"/>
      <c r="K23" s="222"/>
      <c r="L23" s="221"/>
      <c r="M23" s="222"/>
      <c r="N23" s="221"/>
      <c r="O23" s="367" t="str">
        <f t="shared" ref="O23:O29" si="0">IF(SUM((H23+K23+M23))=0,"",SUM(H23+K23+M23)/3)</f>
        <v/>
      </c>
      <c r="P23" s="367" t="str">
        <f t="shared" ref="P23:P29" si="1">IF(SUM(I23+L23+N23)=0,"",(SUM(I23+L23+N23)))</f>
        <v/>
      </c>
    </row>
    <row r="24" spans="1:16" ht="99.95" customHeight="1" thickBot="1" x14ac:dyDescent="0.3">
      <c r="A24" s="223"/>
      <c r="B24" s="224"/>
      <c r="C24" s="219"/>
      <c r="D24" s="219"/>
      <c r="E24" s="205"/>
      <c r="F24" s="219"/>
      <c r="G24" s="205"/>
      <c r="H24" s="222"/>
      <c r="I24" s="221"/>
      <c r="J24" s="205"/>
      <c r="K24" s="222"/>
      <c r="L24" s="221"/>
      <c r="M24" s="222"/>
      <c r="N24" s="221"/>
      <c r="O24" s="367" t="str">
        <f t="shared" si="0"/>
        <v/>
      </c>
      <c r="P24" s="367" t="str">
        <f t="shared" si="1"/>
        <v/>
      </c>
    </row>
    <row r="25" spans="1:16" ht="99.95" customHeight="1" thickBot="1" x14ac:dyDescent="0.3">
      <c r="A25" s="223"/>
      <c r="B25" s="224"/>
      <c r="C25" s="219"/>
      <c r="D25" s="219"/>
      <c r="E25" s="205"/>
      <c r="F25" s="219"/>
      <c r="G25" s="205"/>
      <c r="H25" s="222"/>
      <c r="I25" s="221"/>
      <c r="J25" s="205"/>
      <c r="K25" s="222"/>
      <c r="L25" s="221"/>
      <c r="M25" s="222"/>
      <c r="N25" s="221"/>
      <c r="O25" s="367" t="str">
        <f t="shared" si="0"/>
        <v/>
      </c>
      <c r="P25" s="367" t="str">
        <f t="shared" si="1"/>
        <v/>
      </c>
    </row>
    <row r="26" spans="1:16" ht="99.95" customHeight="1" thickBot="1" x14ac:dyDescent="0.3">
      <c r="A26" s="223"/>
      <c r="B26" s="224"/>
      <c r="C26" s="219"/>
      <c r="D26" s="219"/>
      <c r="E26" s="205"/>
      <c r="F26" s="219"/>
      <c r="G26" s="205"/>
      <c r="H26" s="222"/>
      <c r="I26" s="221"/>
      <c r="J26" s="205"/>
      <c r="K26" s="222"/>
      <c r="L26" s="221"/>
      <c r="M26" s="222"/>
      <c r="N26" s="221"/>
      <c r="O26" s="367" t="str">
        <f t="shared" si="0"/>
        <v/>
      </c>
      <c r="P26" s="367" t="str">
        <f t="shared" si="1"/>
        <v/>
      </c>
    </row>
    <row r="27" spans="1:16" ht="99.95" customHeight="1" thickBot="1" x14ac:dyDescent="0.3">
      <c r="A27" s="223"/>
      <c r="B27" s="224"/>
      <c r="C27" s="219"/>
      <c r="D27" s="219"/>
      <c r="E27" s="205"/>
      <c r="F27" s="219"/>
      <c r="G27" s="205"/>
      <c r="H27" s="222"/>
      <c r="I27" s="221"/>
      <c r="J27" s="205"/>
      <c r="K27" s="222"/>
      <c r="L27" s="221"/>
      <c r="M27" s="222"/>
      <c r="N27" s="221"/>
      <c r="O27" s="367" t="str">
        <f t="shared" si="0"/>
        <v/>
      </c>
      <c r="P27" s="367" t="str">
        <f t="shared" si="1"/>
        <v/>
      </c>
    </row>
    <row r="28" spans="1:16" ht="99.95" customHeight="1" thickBot="1" x14ac:dyDescent="0.3">
      <c r="A28" s="223"/>
      <c r="B28" s="224"/>
      <c r="C28" s="219"/>
      <c r="D28" s="219"/>
      <c r="E28" s="205"/>
      <c r="F28" s="219"/>
      <c r="G28" s="205"/>
      <c r="H28" s="222"/>
      <c r="I28" s="221"/>
      <c r="J28" s="205"/>
      <c r="K28" s="222"/>
      <c r="L28" s="221"/>
      <c r="M28" s="222"/>
      <c r="N28" s="221"/>
      <c r="O28" s="367" t="str">
        <f t="shared" si="0"/>
        <v/>
      </c>
      <c r="P28" s="367" t="str">
        <f t="shared" si="1"/>
        <v/>
      </c>
    </row>
    <row r="29" spans="1:16" ht="99.95" customHeight="1" thickBot="1" x14ac:dyDescent="0.3">
      <c r="A29" s="225"/>
      <c r="B29" s="205"/>
      <c r="C29" s="219"/>
      <c r="D29" s="219"/>
      <c r="E29" s="205"/>
      <c r="F29" s="219"/>
      <c r="G29" s="364"/>
      <c r="H29" s="226"/>
      <c r="I29" s="307"/>
      <c r="J29" s="205"/>
      <c r="K29" s="222"/>
      <c r="L29" s="221"/>
      <c r="M29" s="222"/>
      <c r="N29" s="221"/>
      <c r="O29" s="367" t="str">
        <f t="shared" si="0"/>
        <v/>
      </c>
      <c r="P29" s="367" t="str">
        <f t="shared" si="1"/>
        <v/>
      </c>
    </row>
    <row r="30" spans="1:16" ht="19.5" thickBot="1" x14ac:dyDescent="0.35">
      <c r="A30" s="204" t="s">
        <v>289</v>
      </c>
      <c r="B30" s="367" t="str">
        <f>IF(SUM(B23:B29)=0,"",SUM(B23:B29))</f>
        <v/>
      </c>
      <c r="C30" s="217"/>
      <c r="D30" s="367" t="str">
        <f>IF(SUM(D23:D29)=0,"",SUM(D23:D29))</f>
        <v/>
      </c>
      <c r="E30" s="367" t="str">
        <f>IF(SUM(E23:E29)=0,"",SUM(E23:E29))</f>
        <v/>
      </c>
      <c r="F30" s="218"/>
      <c r="G30" s="368" t="str">
        <f>IF(SUM(G23:G29)=0,"",SUM(G23:G29))</f>
        <v/>
      </c>
      <c r="H30" s="366">
        <f>SUM(H23:H29)</f>
        <v>0</v>
      </c>
      <c r="I30" s="368" t="str">
        <f t="shared" ref="I30:N30" si="2">IF(SUM(I23:I29)=0,"",SUM(I23:I29))</f>
        <v/>
      </c>
      <c r="J30" s="368" t="str">
        <f t="shared" si="2"/>
        <v/>
      </c>
      <c r="K30" s="368" t="str">
        <f t="shared" si="2"/>
        <v/>
      </c>
      <c r="L30" s="368" t="str">
        <f t="shared" si="2"/>
        <v/>
      </c>
      <c r="M30" s="368" t="str">
        <f t="shared" si="2"/>
        <v/>
      </c>
      <c r="N30" s="368" t="str">
        <f t="shared" si="2"/>
        <v/>
      </c>
      <c r="O30" s="367">
        <f t="shared" ref="O30" si="3">SUM(O23:O29)</f>
        <v>0</v>
      </c>
      <c r="P30" s="367">
        <f>SUM(P23:P29)</f>
        <v>0</v>
      </c>
    </row>
    <row r="31" spans="1:16" ht="15" customHeight="1" thickBot="1" x14ac:dyDescent="0.3"/>
    <row r="32" spans="1:16" ht="137.25" customHeight="1" thickBot="1" x14ac:dyDescent="0.3">
      <c r="A32" s="253" t="s">
        <v>716</v>
      </c>
      <c r="B32" s="32"/>
      <c r="C32" s="32"/>
      <c r="D32" s="32"/>
      <c r="E32" s="32"/>
      <c r="F32" s="32"/>
      <c r="G32" s="32"/>
      <c r="H32" s="32"/>
      <c r="I32" s="32"/>
      <c r="J32" s="32"/>
      <c r="K32" s="32"/>
      <c r="L32" s="32"/>
      <c r="M32" s="32"/>
      <c r="N32" s="32"/>
      <c r="O32" s="32"/>
      <c r="P32" s="32"/>
    </row>
  </sheetData>
  <sheetProtection formatCells="0" formatColumns="0" formatRows="0" insertColumns="0" insertRows="0" insertHyperlinks="0" deleteColumns="0" deleteRows="0" sort="0" autoFilter="0" pivotTables="0"/>
  <phoneticPr fontId="27" type="noConversion"/>
  <hyperlinks>
    <hyperlink ref="A17" r:id="rId1" display="https://www.fldoe.org/pathwaysgrant/index.stml" xr:uid="{8B342D8D-B5EB-40DE-9B8F-BED38D2E1245}"/>
  </hyperlinks>
  <pageMargins left="0.25" right="0.25" top="0.75" bottom="0.75" header="0.3" footer="0.3"/>
  <pageSetup paperSize="5" scale="33" fitToHeight="0" orientation="landscape" r:id="rId2"/>
  <rowBreaks count="1" manualBreakCount="1">
    <brk id="1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3D09-21FC-4C02-83F3-5CD5FFBDFFCF}">
  <sheetPr>
    <tabColor theme="8"/>
    <pageSetUpPr fitToPage="1"/>
  </sheetPr>
  <dimension ref="A1:H22"/>
  <sheetViews>
    <sheetView showGridLines="0" zoomScale="75" zoomScaleNormal="75" workbookViewId="0"/>
  </sheetViews>
  <sheetFormatPr defaultColWidth="9.140625" defaultRowHeight="15" customHeight="1" x14ac:dyDescent="0.25"/>
  <cols>
    <col min="1" max="1" width="60.7109375" style="1" customWidth="1"/>
    <col min="2" max="6" width="35.7109375" style="1" customWidth="1"/>
    <col min="7" max="8" width="20.7109375" style="1" customWidth="1"/>
    <col min="9" max="16384" width="9.140625" style="1"/>
  </cols>
  <sheetData>
    <row r="1" spans="1:8" ht="42" customHeight="1" x14ac:dyDescent="0.25">
      <c r="A1" s="246" t="s">
        <v>626</v>
      </c>
      <c r="B1" s="247"/>
      <c r="C1" s="247"/>
      <c r="D1" s="247"/>
      <c r="E1" s="247"/>
      <c r="F1" s="247"/>
      <c r="G1" s="248"/>
      <c r="H1" s="249"/>
    </row>
    <row r="2" spans="1:8" ht="24" customHeight="1" x14ac:dyDescent="0.25">
      <c r="A2" s="412" t="s">
        <v>835</v>
      </c>
      <c r="B2" s="247"/>
      <c r="C2" s="247"/>
      <c r="D2" s="247"/>
      <c r="E2" s="247"/>
      <c r="F2" s="247"/>
      <c r="G2" s="248"/>
      <c r="H2" s="249"/>
    </row>
    <row r="3" spans="1:8" ht="198.75" customHeight="1" x14ac:dyDescent="0.25">
      <c r="A3" s="413" t="s">
        <v>834</v>
      </c>
      <c r="B3" s="413" t="s">
        <v>627</v>
      </c>
      <c r="C3" s="413" t="s">
        <v>605</v>
      </c>
      <c r="D3" s="413" t="s">
        <v>504</v>
      </c>
      <c r="E3" s="414" t="s">
        <v>505</v>
      </c>
      <c r="F3" s="414" t="s">
        <v>300</v>
      </c>
      <c r="G3" s="413" t="s">
        <v>507</v>
      </c>
      <c r="H3" s="413" t="s">
        <v>508</v>
      </c>
    </row>
    <row r="4" spans="1:8" ht="50.1" customHeight="1" x14ac:dyDescent="0.3">
      <c r="A4" s="242"/>
      <c r="B4" s="238"/>
      <c r="C4" s="239"/>
      <c r="D4" s="240"/>
      <c r="E4" s="241"/>
      <c r="F4" s="241"/>
      <c r="G4" s="245" t="str">
        <f t="shared" ref="G4:G10" si="0">IF(SUM(D4:F4)=0,"",(SUM(D4:F4)))</f>
        <v/>
      </c>
      <c r="H4" s="245" t="str">
        <f t="shared" ref="H4:H10" si="1">IFERROR(AVERAGE(D4:F4),"")</f>
        <v/>
      </c>
    </row>
    <row r="5" spans="1:8" ht="50.1" customHeight="1" x14ac:dyDescent="0.3">
      <c r="A5" s="238"/>
      <c r="B5" s="238"/>
      <c r="C5" s="239"/>
      <c r="D5" s="240"/>
      <c r="E5" s="241"/>
      <c r="F5" s="241"/>
      <c r="G5" s="245" t="str">
        <f t="shared" si="0"/>
        <v/>
      </c>
      <c r="H5" s="245" t="str">
        <f t="shared" si="1"/>
        <v/>
      </c>
    </row>
    <row r="6" spans="1:8" ht="50.1" customHeight="1" x14ac:dyDescent="0.3">
      <c r="A6" s="238"/>
      <c r="B6" s="238"/>
      <c r="C6" s="239"/>
      <c r="D6" s="240"/>
      <c r="E6" s="241"/>
      <c r="F6" s="241"/>
      <c r="G6" s="245" t="str">
        <f t="shared" si="0"/>
        <v/>
      </c>
      <c r="H6" s="245" t="str">
        <f t="shared" si="1"/>
        <v/>
      </c>
    </row>
    <row r="7" spans="1:8" ht="50.1" customHeight="1" x14ac:dyDescent="0.3">
      <c r="A7" s="315"/>
      <c r="B7" s="238"/>
      <c r="C7" s="239"/>
      <c r="D7" s="240"/>
      <c r="E7" s="241"/>
      <c r="F7" s="241"/>
      <c r="G7" s="245" t="str">
        <f t="shared" si="0"/>
        <v/>
      </c>
      <c r="H7" s="245" t="str">
        <f t="shared" si="1"/>
        <v/>
      </c>
    </row>
    <row r="8" spans="1:8" ht="50.1" customHeight="1" x14ac:dyDescent="0.3">
      <c r="A8" s="315"/>
      <c r="B8" s="238"/>
      <c r="C8" s="239"/>
      <c r="D8" s="240"/>
      <c r="E8" s="241"/>
      <c r="F8" s="241"/>
      <c r="G8" s="245" t="str">
        <f t="shared" si="0"/>
        <v/>
      </c>
      <c r="H8" s="245" t="str">
        <f t="shared" si="1"/>
        <v/>
      </c>
    </row>
    <row r="9" spans="1:8" ht="50.1" customHeight="1" x14ac:dyDescent="0.3">
      <c r="A9" s="315"/>
      <c r="B9" s="238"/>
      <c r="C9" s="239"/>
      <c r="D9" s="240"/>
      <c r="E9" s="241"/>
      <c r="F9" s="241"/>
      <c r="G9" s="245" t="str">
        <f t="shared" si="0"/>
        <v/>
      </c>
      <c r="H9" s="245" t="str">
        <f t="shared" si="1"/>
        <v/>
      </c>
    </row>
    <row r="10" spans="1:8" ht="50.1" customHeight="1" x14ac:dyDescent="0.3">
      <c r="A10" s="315"/>
      <c r="B10" s="238"/>
      <c r="C10" s="239"/>
      <c r="D10" s="240"/>
      <c r="E10" s="241"/>
      <c r="F10" s="241"/>
      <c r="G10" s="245" t="str">
        <f t="shared" si="0"/>
        <v/>
      </c>
      <c r="H10" s="245" t="str">
        <f t="shared" si="1"/>
        <v/>
      </c>
    </row>
    <row r="11" spans="1:8" ht="18.75" x14ac:dyDescent="0.3">
      <c r="A11" s="189" t="s">
        <v>506</v>
      </c>
      <c r="B11" s="243"/>
      <c r="C11" s="244"/>
      <c r="D11" s="245" t="str">
        <f>IF(SUM(D4:D10)=0,"",(SUM(D4:D10)))</f>
        <v/>
      </c>
      <c r="E11" s="245" t="str">
        <f>IF(SUM(E4:E10)=0,"",(SUM(E4:E10)))</f>
        <v/>
      </c>
      <c r="F11" s="245" t="str">
        <f>IF(SUM(F4:F10)=0,"",(SUM(F4:F10)))</f>
        <v/>
      </c>
      <c r="G11" s="245" t="str">
        <f>IF(SUM(G4:G10)=0,"",(SUM(G4:G10)))</f>
        <v/>
      </c>
      <c r="H11" s="245" t="str">
        <f>IF(SUM(H4:H10)=0,"",(SUM(H4:H10)))</f>
        <v/>
      </c>
    </row>
    <row r="12" spans="1:8" ht="15" customHeight="1" thickBot="1" x14ac:dyDescent="0.3"/>
    <row r="13" spans="1:8" ht="207" thickBot="1" x14ac:dyDescent="0.3">
      <c r="A13" s="253" t="s">
        <v>619</v>
      </c>
      <c r="B13" s="494"/>
      <c r="C13" s="494"/>
      <c r="D13" s="494"/>
      <c r="E13" s="494"/>
      <c r="F13" s="494"/>
      <c r="G13" s="494"/>
      <c r="H13" s="494"/>
    </row>
    <row r="14" spans="1:8" x14ac:dyDescent="0.25">
      <c r="A14" s="1" t="s">
        <v>361</v>
      </c>
    </row>
    <row r="15" spans="1:8" x14ac:dyDescent="0.25"/>
    <row r="16" spans="1:8" x14ac:dyDescent="0.25"/>
    <row r="17" x14ac:dyDescent="0.25"/>
    <row r="18" x14ac:dyDescent="0.25"/>
    <row r="19" x14ac:dyDescent="0.25"/>
    <row r="20" x14ac:dyDescent="0.25"/>
    <row r="21" x14ac:dyDescent="0.25"/>
    <row r="22" x14ac:dyDescent="0.25"/>
  </sheetData>
  <sheetProtection selectLockedCells="1"/>
  <pageMargins left="0.25" right="0.25" top="0.75" bottom="0.75" header="0.3" footer="0.3"/>
  <pageSetup paperSize="5"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5C6E-FD11-45D3-B088-EE64A2B4F0CB}">
  <sheetPr>
    <tabColor theme="9" tint="-0.249977111117893"/>
    <pageSetUpPr fitToPage="1"/>
  </sheetPr>
  <dimension ref="A1:C87"/>
  <sheetViews>
    <sheetView showGridLines="0" zoomScale="75" zoomScaleNormal="75" workbookViewId="0">
      <selection activeCell="B64" sqref="B64"/>
    </sheetView>
  </sheetViews>
  <sheetFormatPr defaultColWidth="8.85546875" defaultRowHeight="15" x14ac:dyDescent="0.25"/>
  <cols>
    <col min="1" max="1" width="13.42578125" customWidth="1"/>
    <col min="2" max="2" width="250.7109375" customWidth="1"/>
    <col min="3" max="3" width="105.85546875" customWidth="1"/>
  </cols>
  <sheetData>
    <row r="1" spans="2:2" ht="32.25" thickBot="1" x14ac:dyDescent="0.3">
      <c r="B1" s="38" t="s">
        <v>296</v>
      </c>
    </row>
    <row r="2" spans="2:2" ht="56.25" customHeight="1" thickBot="1" x14ac:dyDescent="0.3">
      <c r="B2" s="50" t="s">
        <v>839</v>
      </c>
    </row>
    <row r="3" spans="2:2" ht="56.25" customHeight="1" thickBot="1" x14ac:dyDescent="0.3">
      <c r="B3" s="50" t="s">
        <v>840</v>
      </c>
    </row>
    <row r="4" spans="2:2" ht="62.25" customHeight="1" thickBot="1" x14ac:dyDescent="0.3">
      <c r="B4" s="42" t="s">
        <v>770</v>
      </c>
    </row>
    <row r="5" spans="2:2" ht="42" customHeight="1" thickBot="1" x14ac:dyDescent="0.3">
      <c r="B5" s="42" t="s">
        <v>762</v>
      </c>
    </row>
    <row r="6" spans="2:2" ht="39.75" customHeight="1" thickBot="1" x14ac:dyDescent="0.3">
      <c r="B6" s="47" t="s">
        <v>771</v>
      </c>
    </row>
    <row r="7" spans="2:2" ht="78" customHeight="1" thickBot="1" x14ac:dyDescent="0.3">
      <c r="B7" s="42" t="s">
        <v>676</v>
      </c>
    </row>
    <row r="8" spans="2:2" ht="42" customHeight="1" thickBot="1" x14ac:dyDescent="0.3">
      <c r="B8" s="42" t="s">
        <v>584</v>
      </c>
    </row>
    <row r="9" spans="2:2" ht="65.25" customHeight="1" thickBot="1" x14ac:dyDescent="0.3">
      <c r="B9" s="42" t="s">
        <v>758</v>
      </c>
    </row>
    <row r="10" spans="2:2" ht="52.5" customHeight="1" thickBot="1" x14ac:dyDescent="0.3">
      <c r="B10" s="42" t="s">
        <v>603</v>
      </c>
    </row>
    <row r="11" spans="2:2" ht="29.25" customHeight="1" thickBot="1" x14ac:dyDescent="0.3">
      <c r="B11" s="411" t="s">
        <v>597</v>
      </c>
    </row>
    <row r="12" spans="2:2" ht="57.75" customHeight="1" thickBot="1" x14ac:dyDescent="0.3">
      <c r="B12" s="42" t="s">
        <v>582</v>
      </c>
    </row>
    <row r="13" spans="2:2" ht="93.75" customHeight="1" thickBot="1" x14ac:dyDescent="0.3">
      <c r="B13" s="42" t="s">
        <v>786</v>
      </c>
    </row>
    <row r="14" spans="2:2" ht="41.25" customHeight="1" thickBot="1" x14ac:dyDescent="0.3">
      <c r="B14" s="42" t="s">
        <v>665</v>
      </c>
    </row>
    <row r="15" spans="2:2" ht="21.75" thickBot="1" x14ac:dyDescent="0.3">
      <c r="B15" s="350" t="s">
        <v>2</v>
      </c>
    </row>
    <row r="16" spans="2:2" ht="30" customHeight="1" thickBot="1" x14ac:dyDescent="0.3">
      <c r="B16" s="42" t="s">
        <v>552</v>
      </c>
    </row>
    <row r="17" spans="1:2" ht="16.5" thickBot="1" x14ac:dyDescent="0.3">
      <c r="B17" s="49" t="s">
        <v>3</v>
      </c>
    </row>
    <row r="18" spans="1:2" ht="24.95" customHeight="1" thickBot="1" x14ac:dyDescent="0.35">
      <c r="A18" s="256" t="b">
        <v>0</v>
      </c>
      <c r="B18" s="42" t="s">
        <v>539</v>
      </c>
    </row>
    <row r="19" spans="1:2" ht="24.95" customHeight="1" thickBot="1" x14ac:dyDescent="0.35">
      <c r="A19" s="256" t="b">
        <v>0</v>
      </c>
      <c r="B19" s="42" t="s">
        <v>540</v>
      </c>
    </row>
    <row r="20" spans="1:2" ht="24.95" customHeight="1" thickBot="1" x14ac:dyDescent="0.35">
      <c r="A20" s="256" t="b">
        <v>0</v>
      </c>
      <c r="B20" s="42" t="s">
        <v>541</v>
      </c>
    </row>
    <row r="21" spans="1:2" ht="24.95" customHeight="1" thickBot="1" x14ac:dyDescent="0.35">
      <c r="A21" s="256" t="b">
        <v>0</v>
      </c>
      <c r="B21" s="27" t="s">
        <v>542</v>
      </c>
    </row>
    <row r="22" spans="1:2" ht="22.5" customHeight="1" thickBot="1" x14ac:dyDescent="0.35">
      <c r="A22" s="256" t="b">
        <v>0</v>
      </c>
      <c r="B22" s="27" t="s">
        <v>672</v>
      </c>
    </row>
    <row r="23" spans="1:2" ht="22.5" customHeight="1" thickBot="1" x14ac:dyDescent="0.35">
      <c r="A23" s="256" t="b">
        <v>0</v>
      </c>
      <c r="B23" s="27" t="s">
        <v>717</v>
      </c>
    </row>
    <row r="24" spans="1:2" ht="24.95" customHeight="1" thickBot="1" x14ac:dyDescent="0.35">
      <c r="A24" s="256" t="b">
        <v>0</v>
      </c>
      <c r="B24" s="27" t="s">
        <v>543</v>
      </c>
    </row>
    <row r="25" spans="1:2" ht="24.95" customHeight="1" thickBot="1" x14ac:dyDescent="0.35">
      <c r="A25" s="256" t="b">
        <v>0</v>
      </c>
      <c r="B25" s="27" t="s">
        <v>671</v>
      </c>
    </row>
    <row r="26" spans="1:2" ht="24.95" customHeight="1" thickBot="1" x14ac:dyDescent="0.35">
      <c r="A26" s="256" t="b">
        <v>0</v>
      </c>
      <c r="B26" s="28" t="s">
        <v>585</v>
      </c>
    </row>
    <row r="27" spans="1:2" ht="24.95" customHeight="1" thickBot="1" x14ac:dyDescent="0.35">
      <c r="A27" s="256" t="b">
        <v>0</v>
      </c>
      <c r="B27" s="27" t="s">
        <v>544</v>
      </c>
    </row>
    <row r="28" spans="1:2" ht="24.95" customHeight="1" thickBot="1" x14ac:dyDescent="0.3">
      <c r="B28" s="48" t="s">
        <v>830</v>
      </c>
    </row>
    <row r="29" spans="1:2" ht="24.95" customHeight="1" thickBot="1" x14ac:dyDescent="0.35">
      <c r="A29" s="256" t="b">
        <v>0</v>
      </c>
      <c r="B29" s="29" t="s">
        <v>670</v>
      </c>
    </row>
    <row r="30" spans="1:2" ht="24.95" customHeight="1" thickBot="1" x14ac:dyDescent="0.35">
      <c r="A30" s="256" t="b">
        <v>0</v>
      </c>
      <c r="B30" s="255" t="s">
        <v>545</v>
      </c>
    </row>
    <row r="31" spans="1:2" ht="24.95" customHeight="1" thickBot="1" x14ac:dyDescent="0.35">
      <c r="A31" s="256" t="b">
        <v>0</v>
      </c>
      <c r="B31" s="347" t="s">
        <v>547</v>
      </c>
    </row>
    <row r="32" spans="1:2" ht="24.95" customHeight="1" thickBot="1" x14ac:dyDescent="0.35">
      <c r="A32" s="256" t="b">
        <v>0</v>
      </c>
      <c r="B32" s="409" t="s">
        <v>559</v>
      </c>
    </row>
    <row r="33" spans="1:3" ht="45" customHeight="1" thickBot="1" x14ac:dyDescent="0.35">
      <c r="A33" s="256" t="b">
        <v>0</v>
      </c>
      <c r="B33" s="42" t="s">
        <v>591</v>
      </c>
    </row>
    <row r="34" spans="1:3" ht="39.75" customHeight="1" thickBot="1" x14ac:dyDescent="0.35">
      <c r="A34" s="256" t="b">
        <v>0</v>
      </c>
      <c r="B34" s="42" t="s">
        <v>759</v>
      </c>
    </row>
    <row r="35" spans="1:3" ht="59.25" customHeight="1" thickBot="1" x14ac:dyDescent="0.35">
      <c r="A35" s="256" t="b">
        <v>0</v>
      </c>
      <c r="B35" s="410" t="s">
        <v>606</v>
      </c>
    </row>
    <row r="36" spans="1:3" ht="36" customHeight="1" thickBot="1" x14ac:dyDescent="0.35">
      <c r="A36" s="256" t="b">
        <v>0</v>
      </c>
      <c r="B36" s="92" t="s">
        <v>760</v>
      </c>
    </row>
    <row r="37" spans="1:3" ht="27.75" customHeight="1" thickBot="1" x14ac:dyDescent="0.3">
      <c r="B37" s="350" t="s">
        <v>553</v>
      </c>
    </row>
    <row r="38" spans="1:3" ht="27" customHeight="1" thickBot="1" x14ac:dyDescent="0.3">
      <c r="B38" s="40" t="s">
        <v>666</v>
      </c>
      <c r="C38" s="283"/>
    </row>
    <row r="39" spans="1:3" ht="31.5" customHeight="1" thickBot="1" x14ac:dyDescent="0.3">
      <c r="B39" s="406" t="s">
        <v>667</v>
      </c>
      <c r="C39" s="283"/>
    </row>
    <row r="40" spans="1:3" ht="31.5" customHeight="1" thickBot="1" x14ac:dyDescent="0.3">
      <c r="B40" s="40" t="s">
        <v>558</v>
      </c>
      <c r="C40" s="283"/>
    </row>
    <row r="41" spans="1:3" ht="31.5" customHeight="1" thickBot="1" x14ac:dyDescent="0.3">
      <c r="B41" s="407" t="s">
        <v>554</v>
      </c>
      <c r="C41" s="283"/>
    </row>
    <row r="42" spans="1:3" ht="31.5" customHeight="1" thickBot="1" x14ac:dyDescent="0.3">
      <c r="B42" s="42" t="s">
        <v>577</v>
      </c>
      <c r="C42" s="283"/>
    </row>
    <row r="43" spans="1:3" ht="31.5" customHeight="1" thickBot="1" x14ac:dyDescent="0.3">
      <c r="B43" s="407" t="s">
        <v>555</v>
      </c>
      <c r="C43" s="283"/>
    </row>
    <row r="44" spans="1:3" ht="31.5" customHeight="1" thickBot="1" x14ac:dyDescent="0.3">
      <c r="B44" s="40" t="s">
        <v>766</v>
      </c>
      <c r="C44" s="283"/>
    </row>
    <row r="45" spans="1:3" ht="31.5" customHeight="1" thickBot="1" x14ac:dyDescent="0.3">
      <c r="B45" s="403" t="s">
        <v>768</v>
      </c>
      <c r="C45" s="283"/>
    </row>
    <row r="46" spans="1:3" ht="31.5" customHeight="1" thickBot="1" x14ac:dyDescent="0.3">
      <c r="B46" s="403" t="s">
        <v>767</v>
      </c>
      <c r="C46" s="283"/>
    </row>
    <row r="47" spans="1:3" ht="31.5" customHeight="1" thickBot="1" x14ac:dyDescent="0.3">
      <c r="B47" s="404" t="s">
        <v>558</v>
      </c>
      <c r="C47" s="283"/>
    </row>
    <row r="48" spans="1:3" ht="30" customHeight="1" thickBot="1" x14ac:dyDescent="0.3">
      <c r="B48" s="42" t="s">
        <v>772</v>
      </c>
    </row>
    <row r="49" spans="2:3" ht="30" customHeight="1" thickBot="1" x14ac:dyDescent="0.3">
      <c r="B49" s="136" t="s">
        <v>773</v>
      </c>
    </row>
    <row r="50" spans="2:3" ht="42" customHeight="1" thickBot="1" x14ac:dyDescent="0.3">
      <c r="B50" s="42" t="s">
        <v>774</v>
      </c>
    </row>
    <row r="51" spans="2:3" ht="24" customHeight="1" thickBot="1" x14ac:dyDescent="0.3">
      <c r="B51" s="407" t="s">
        <v>556</v>
      </c>
      <c r="C51" s="284"/>
    </row>
    <row r="52" spans="2:3" ht="24" customHeight="1" thickBot="1" x14ac:dyDescent="0.3">
      <c r="B52" s="42" t="s">
        <v>583</v>
      </c>
    </row>
    <row r="53" spans="2:3" ht="24" customHeight="1" thickBot="1" x14ac:dyDescent="0.3">
      <c r="B53" s="407" t="s">
        <v>557</v>
      </c>
      <c r="C53" s="284"/>
    </row>
    <row r="54" spans="2:3" ht="59.25" customHeight="1" thickBot="1" x14ac:dyDescent="0.3">
      <c r="B54" s="42" t="s">
        <v>668</v>
      </c>
    </row>
    <row r="55" spans="2:3" ht="23.25" customHeight="1" thickBot="1" x14ac:dyDescent="0.3">
      <c r="B55" s="136" t="s">
        <v>1</v>
      </c>
      <c r="C55" s="282"/>
    </row>
    <row r="56" spans="2:3" ht="18" customHeight="1" thickBot="1" x14ac:dyDescent="0.3">
      <c r="B56" s="42" t="s">
        <v>572</v>
      </c>
    </row>
    <row r="57" spans="2:3" ht="25.5" customHeight="1" thickBot="1" x14ac:dyDescent="0.3">
      <c r="B57" s="408" t="s">
        <v>573</v>
      </c>
    </row>
    <row r="58" spans="2:3" ht="35.1" customHeight="1" thickBot="1" x14ac:dyDescent="0.3">
      <c r="B58" s="42" t="s">
        <v>574</v>
      </c>
      <c r="C58" s="285"/>
    </row>
    <row r="59" spans="2:3" ht="21.75" customHeight="1" thickBot="1" x14ac:dyDescent="0.3">
      <c r="B59" s="408" t="s">
        <v>575</v>
      </c>
      <c r="C59" s="285"/>
    </row>
    <row r="60" spans="2:3" ht="27" customHeight="1" thickBot="1" x14ac:dyDescent="0.3">
      <c r="B60" s="405" t="s">
        <v>301</v>
      </c>
    </row>
    <row r="61" spans="2:3" ht="84" customHeight="1" thickBot="1" x14ac:dyDescent="0.3">
      <c r="B61" s="42" t="s">
        <v>607</v>
      </c>
    </row>
    <row r="62" spans="2:3" ht="77.25" customHeight="1" thickBot="1" x14ac:dyDescent="0.3">
      <c r="B62" s="42" t="s">
        <v>608</v>
      </c>
    </row>
    <row r="63" spans="2:3" ht="45.75" customHeight="1" thickBot="1" x14ac:dyDescent="0.3">
      <c r="B63" s="136" t="s">
        <v>15</v>
      </c>
    </row>
    <row r="64" spans="2:3" ht="18" customHeight="1" thickBot="1" x14ac:dyDescent="0.3">
      <c r="B64" s="350" t="s">
        <v>604</v>
      </c>
    </row>
    <row r="65" spans="2:2" ht="24.75" customHeight="1" thickBot="1" x14ac:dyDescent="0.3">
      <c r="B65" s="46" t="s">
        <v>763</v>
      </c>
    </row>
    <row r="66" spans="2:2" ht="44.25" customHeight="1" thickBot="1" x14ac:dyDescent="0.3">
      <c r="B66" s="46" t="s">
        <v>807</v>
      </c>
    </row>
    <row r="67" spans="2:2" ht="65.25" customHeight="1" thickBot="1" x14ac:dyDescent="0.3">
      <c r="B67" s="46" t="s">
        <v>792</v>
      </c>
    </row>
    <row r="68" spans="2:2" ht="73.5" customHeight="1" thickBot="1" x14ac:dyDescent="0.3">
      <c r="B68" s="46" t="s">
        <v>586</v>
      </c>
    </row>
    <row r="69" spans="2:2" ht="38.25" customHeight="1" thickBot="1" x14ac:dyDescent="0.3">
      <c r="B69" s="46" t="s">
        <v>669</v>
      </c>
    </row>
    <row r="70" spans="2:2" ht="24.95" customHeight="1" thickBot="1" x14ac:dyDescent="0.3">
      <c r="B70" s="46" t="s">
        <v>587</v>
      </c>
    </row>
    <row r="71" spans="2:2" ht="24.95" customHeight="1" thickBot="1" x14ac:dyDescent="0.3">
      <c r="B71" s="46" t="s">
        <v>588</v>
      </c>
    </row>
    <row r="72" spans="2:2" ht="24.95" customHeight="1" thickBot="1" x14ac:dyDescent="0.3">
      <c r="B72" s="41" t="s">
        <v>674</v>
      </c>
    </row>
    <row r="73" spans="2:2" ht="33.75" customHeight="1" thickBot="1" x14ac:dyDescent="0.3">
      <c r="B73" s="46" t="s">
        <v>719</v>
      </c>
    </row>
    <row r="74" spans="2:2" ht="48.75" customHeight="1" thickBot="1" x14ac:dyDescent="0.3">
      <c r="B74" s="46" t="s">
        <v>793</v>
      </c>
    </row>
    <row r="75" spans="2:2" ht="90" customHeight="1" thickBot="1" x14ac:dyDescent="0.3">
      <c r="B75" s="41" t="s">
        <v>831</v>
      </c>
    </row>
    <row r="76" spans="2:2" ht="39.75" customHeight="1" thickBot="1" x14ac:dyDescent="0.3">
      <c r="B76" s="46" t="s">
        <v>722</v>
      </c>
    </row>
    <row r="77" spans="2:2" ht="51.75" customHeight="1" thickBot="1" x14ac:dyDescent="0.3">
      <c r="B77" s="46" t="s">
        <v>808</v>
      </c>
    </row>
    <row r="78" spans="2:2" ht="109.5" customHeight="1" thickBot="1" x14ac:dyDescent="0.3">
      <c r="B78" s="287" t="s">
        <v>720</v>
      </c>
    </row>
    <row r="79" spans="2:2" ht="26.25" customHeight="1" thickBot="1" x14ac:dyDescent="0.3">
      <c r="B79" s="287" t="s">
        <v>765</v>
      </c>
    </row>
    <row r="80" spans="2:2" ht="51" customHeight="1" thickBot="1" x14ac:dyDescent="0.3">
      <c r="B80" s="347" t="s">
        <v>761</v>
      </c>
    </row>
    <row r="81" ht="39.75" customHeight="1" x14ac:dyDescent="0.25"/>
    <row r="82" ht="114" customHeight="1" x14ac:dyDescent="0.25"/>
    <row r="84" ht="54.75" customHeight="1" x14ac:dyDescent="0.25"/>
    <row r="86" ht="45" customHeight="1" x14ac:dyDescent="0.25"/>
    <row r="87" ht="69.75" customHeight="1" x14ac:dyDescent="0.25"/>
  </sheetData>
  <hyperlinks>
    <hyperlink ref="B63" r:id="rId1" xr:uid="{5015AEB4-5004-4D5C-9AA8-55B903CD026F}"/>
    <hyperlink ref="B41" r:id="rId2" xr:uid="{F3E3AC76-21E9-4005-B247-169798C2B618}"/>
    <hyperlink ref="B43" r:id="rId3" xr:uid="{4077A46D-2DB6-422F-8C40-F1AEE46F62E8}"/>
    <hyperlink ref="B51" r:id="rId4" xr:uid="{40587457-AA3D-43BC-A26C-265C9A28F60F}"/>
    <hyperlink ref="B53" r:id="rId5" xr:uid="{DC302EB1-DAF3-4319-84CC-81B4316E7242}"/>
    <hyperlink ref="B55" r:id="rId6" xr:uid="{BAF9FBC8-60CD-42BF-81C0-4047D5501FD9}"/>
    <hyperlink ref="B49" r:id="rId7" xr:uid="{219729E6-1710-406F-9B85-564519EBCC0A}"/>
  </hyperlinks>
  <pageMargins left="0.25" right="0.25" top="0.75" bottom="0.75" header="0.3" footer="0.3"/>
  <pageSetup paperSize="5" scale="65" fitToHeight="0" orientation="landscape" r:id="rId8"/>
  <rowBreaks count="3" manualBreakCount="3">
    <brk id="14" max="16383" man="1"/>
    <brk id="36" max="16383" man="1"/>
    <brk id="6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B2E-2E9E-436B-A9AB-2DD38223E919}">
  <sheetPr>
    <tabColor theme="9" tint="-0.249977111117893"/>
    <pageSetUpPr fitToPage="1"/>
  </sheetPr>
  <dimension ref="A1:A14"/>
  <sheetViews>
    <sheetView zoomScaleNormal="100" workbookViewId="0"/>
  </sheetViews>
  <sheetFormatPr defaultColWidth="8.85546875" defaultRowHeight="15" x14ac:dyDescent="0.25"/>
  <cols>
    <col min="1" max="1" width="250.7109375" customWidth="1"/>
  </cols>
  <sheetData>
    <row r="1" spans="1:1" ht="31.5" customHeight="1" thickBot="1" x14ac:dyDescent="0.3">
      <c r="A1" s="54" t="s">
        <v>81</v>
      </c>
    </row>
    <row r="2" spans="1:1" ht="19.5" customHeight="1" thickBot="1" x14ac:dyDescent="0.35">
      <c r="A2" s="98" t="s">
        <v>82</v>
      </c>
    </row>
    <row r="3" spans="1:1" ht="23.25" customHeight="1" thickBot="1" x14ac:dyDescent="0.35">
      <c r="A3" s="98" t="s">
        <v>83</v>
      </c>
    </row>
    <row r="4" spans="1:1" ht="24" customHeight="1" thickBot="1" x14ac:dyDescent="0.35">
      <c r="A4" s="98" t="s">
        <v>84</v>
      </c>
    </row>
    <row r="5" spans="1:1" ht="25.5" customHeight="1" thickBot="1" x14ac:dyDescent="0.35">
      <c r="A5" s="99" t="s">
        <v>85</v>
      </c>
    </row>
    <row r="6" spans="1:1" ht="96" customHeight="1" thickBot="1" x14ac:dyDescent="0.3">
      <c r="A6" s="100" t="s">
        <v>86</v>
      </c>
    </row>
    <row r="7" spans="1:1" ht="139.5" customHeight="1" thickBot="1" x14ac:dyDescent="0.3">
      <c r="A7" s="100" t="s">
        <v>87</v>
      </c>
    </row>
    <row r="8" spans="1:1" ht="99.95" customHeight="1" thickBot="1" x14ac:dyDescent="0.3">
      <c r="A8" s="100" t="s">
        <v>88</v>
      </c>
    </row>
    <row r="9" spans="1:1" ht="393.75" x14ac:dyDescent="0.25">
      <c r="A9" s="101" t="s">
        <v>290</v>
      </c>
    </row>
    <row r="10" spans="1:1" ht="99.95" customHeight="1" thickBot="1" x14ac:dyDescent="0.3">
      <c r="A10" s="100" t="s">
        <v>274</v>
      </c>
    </row>
    <row r="11" spans="1:1" ht="87.75" customHeight="1" thickBot="1" x14ac:dyDescent="0.3">
      <c r="A11" s="100" t="s">
        <v>273</v>
      </c>
    </row>
    <row r="12" spans="1:1" ht="75.75" thickBot="1" x14ac:dyDescent="0.3">
      <c r="A12" s="100" t="s">
        <v>282</v>
      </c>
    </row>
    <row r="13" spans="1:1" ht="18.75" customHeight="1" thickBot="1" x14ac:dyDescent="0.3">
      <c r="A13" s="102" t="s">
        <v>621</v>
      </c>
    </row>
    <row r="14" spans="1:1" ht="19.5" thickBot="1" x14ac:dyDescent="0.3">
      <c r="A14" s="103" t="s">
        <v>620</v>
      </c>
    </row>
  </sheetData>
  <pageMargins left="0.25" right="0.25" top="0.75" bottom="0.75" header="0.3" footer="0.3"/>
  <pageSetup paperSize="5"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7989-501E-47A0-8F08-4B52F9AB2362}">
  <sheetPr>
    <tabColor theme="9" tint="-0.249977111117893"/>
    <pageSetUpPr fitToPage="1"/>
  </sheetPr>
  <dimension ref="A1:H26"/>
  <sheetViews>
    <sheetView workbookViewId="0">
      <selection activeCell="H4" sqref="H4"/>
    </sheetView>
  </sheetViews>
  <sheetFormatPr defaultRowHeight="15" x14ac:dyDescent="0.25"/>
  <cols>
    <col min="1" max="1" width="12" bestFit="1" customWidth="1"/>
    <col min="2" max="2" width="15.7109375" customWidth="1"/>
    <col min="3" max="3" width="12.7109375" customWidth="1"/>
    <col min="4" max="4" width="50" customWidth="1"/>
    <col min="5" max="5" width="16.7109375" customWidth="1"/>
    <col min="6" max="6" width="24.42578125" customWidth="1"/>
    <col min="7" max="7" width="11.42578125" bestFit="1" customWidth="1"/>
    <col min="8" max="8" width="45.7109375" customWidth="1"/>
  </cols>
  <sheetData>
    <row r="1" spans="1:8" x14ac:dyDescent="0.25">
      <c r="A1" s="506" t="s">
        <v>89</v>
      </c>
      <c r="B1" s="496"/>
      <c r="C1" s="506"/>
      <c r="D1" s="506"/>
      <c r="E1" s="506"/>
      <c r="F1" s="506"/>
      <c r="G1" s="506"/>
      <c r="H1" s="506"/>
    </row>
    <row r="2" spans="1:8" x14ac:dyDescent="0.25">
      <c r="A2" s="507" t="s">
        <v>90</v>
      </c>
      <c r="B2" s="508" t="s">
        <v>91</v>
      </c>
      <c r="C2" s="507" t="s">
        <v>92</v>
      </c>
      <c r="D2" s="507" t="s">
        <v>93</v>
      </c>
      <c r="E2" s="507" t="s">
        <v>94</v>
      </c>
      <c r="F2" s="497" t="s">
        <v>95</v>
      </c>
      <c r="G2" s="507" t="s">
        <v>96</v>
      </c>
      <c r="H2" s="498"/>
    </row>
    <row r="3" spans="1:8" ht="30" x14ac:dyDescent="0.25">
      <c r="A3" s="115" t="s">
        <v>97</v>
      </c>
      <c r="B3" s="509" t="s">
        <v>98</v>
      </c>
      <c r="C3" s="510" t="s">
        <v>99</v>
      </c>
      <c r="D3" s="510" t="s">
        <v>100</v>
      </c>
      <c r="E3" s="511" t="s">
        <v>101</v>
      </c>
      <c r="F3" s="511" t="s">
        <v>103</v>
      </c>
      <c r="G3" s="510" t="s">
        <v>102</v>
      </c>
      <c r="H3" s="512" t="s">
        <v>104</v>
      </c>
    </row>
    <row r="4" spans="1:8" ht="225" x14ac:dyDescent="0.25">
      <c r="A4" s="499">
        <v>1</v>
      </c>
      <c r="B4" s="523">
        <v>6200</v>
      </c>
      <c r="C4" s="524">
        <v>110</v>
      </c>
      <c r="D4" s="515" t="s">
        <v>881</v>
      </c>
      <c r="E4" s="525">
        <v>2</v>
      </c>
      <c r="F4" s="526">
        <v>1</v>
      </c>
      <c r="G4" s="527">
        <v>70000</v>
      </c>
      <c r="H4" s="528" t="s">
        <v>882</v>
      </c>
    </row>
    <row r="5" spans="1:8" x14ac:dyDescent="0.25">
      <c r="A5" s="499">
        <v>2</v>
      </c>
      <c r="B5" s="529">
        <v>6200</v>
      </c>
      <c r="C5" s="530">
        <v>210</v>
      </c>
      <c r="D5" s="531" t="s">
        <v>105</v>
      </c>
      <c r="E5" s="530"/>
      <c r="F5" s="532">
        <v>1</v>
      </c>
      <c r="G5" s="533">
        <v>6895</v>
      </c>
      <c r="H5" s="500"/>
    </row>
    <row r="6" spans="1:8" x14ac:dyDescent="0.25">
      <c r="A6" s="499">
        <v>3</v>
      </c>
      <c r="B6" s="529">
        <v>6200</v>
      </c>
      <c r="C6" s="530">
        <v>220</v>
      </c>
      <c r="D6" s="531" t="s">
        <v>106</v>
      </c>
      <c r="E6" s="530"/>
      <c r="F6" s="532">
        <v>1</v>
      </c>
      <c r="G6" s="533">
        <v>4340</v>
      </c>
      <c r="H6" s="501"/>
    </row>
    <row r="7" spans="1:8" x14ac:dyDescent="0.25">
      <c r="A7" s="499">
        <v>4</v>
      </c>
      <c r="B7" s="529">
        <v>6200</v>
      </c>
      <c r="C7" s="530">
        <v>223</v>
      </c>
      <c r="D7" s="531" t="s">
        <v>107</v>
      </c>
      <c r="E7" s="530"/>
      <c r="F7" s="532">
        <v>1</v>
      </c>
      <c r="G7" s="533">
        <v>1015</v>
      </c>
      <c r="H7" s="501"/>
    </row>
    <row r="8" spans="1:8" x14ac:dyDescent="0.25">
      <c r="A8" s="499">
        <v>5</v>
      </c>
      <c r="B8" s="529">
        <v>6200</v>
      </c>
      <c r="C8" s="530" t="s">
        <v>108</v>
      </c>
      <c r="D8" s="531" t="s">
        <v>109</v>
      </c>
      <c r="E8" s="530"/>
      <c r="F8" s="532">
        <v>1</v>
      </c>
      <c r="G8" s="533">
        <v>8330</v>
      </c>
      <c r="H8" s="501"/>
    </row>
    <row r="9" spans="1:8" x14ac:dyDescent="0.25">
      <c r="A9" s="499">
        <v>6</v>
      </c>
      <c r="B9" s="529">
        <v>6200</v>
      </c>
      <c r="C9" s="530">
        <v>240</v>
      </c>
      <c r="D9" s="531" t="s">
        <v>110</v>
      </c>
      <c r="E9" s="530"/>
      <c r="F9" s="532">
        <v>1</v>
      </c>
      <c r="G9" s="533">
        <v>882</v>
      </c>
      <c r="H9" s="501"/>
    </row>
    <row r="10" spans="1:8" x14ac:dyDescent="0.25">
      <c r="A10" s="502"/>
      <c r="B10" s="503"/>
      <c r="C10" s="534"/>
      <c r="D10" s="534"/>
      <c r="E10" s="535" t="s">
        <v>111</v>
      </c>
      <c r="F10" s="536"/>
      <c r="G10" s="533">
        <f>SUM(G4:G9)</f>
        <v>91462</v>
      </c>
      <c r="H10" s="504"/>
    </row>
    <row r="11" spans="1:8" x14ac:dyDescent="0.25">
      <c r="A11" s="506" t="s">
        <v>112</v>
      </c>
      <c r="B11" s="496"/>
      <c r="C11" s="506"/>
      <c r="D11" s="506"/>
      <c r="E11" s="506"/>
      <c r="F11" s="506"/>
      <c r="G11" s="506"/>
      <c r="H11" s="506"/>
    </row>
    <row r="12" spans="1:8" x14ac:dyDescent="0.25">
      <c r="A12" s="507" t="s">
        <v>90</v>
      </c>
      <c r="B12" s="508" t="s">
        <v>91</v>
      </c>
      <c r="C12" s="507" t="s">
        <v>92</v>
      </c>
      <c r="D12" s="507" t="s">
        <v>93</v>
      </c>
      <c r="E12" s="507" t="s">
        <v>94</v>
      </c>
      <c r="F12" s="497" t="s">
        <v>95</v>
      </c>
      <c r="G12" s="507" t="s">
        <v>96</v>
      </c>
      <c r="H12" s="498"/>
    </row>
    <row r="13" spans="1:8" ht="30" x14ac:dyDescent="0.25">
      <c r="A13" s="115" t="s">
        <v>97</v>
      </c>
      <c r="B13" s="509" t="s">
        <v>98</v>
      </c>
      <c r="C13" s="510" t="s">
        <v>99</v>
      </c>
      <c r="D13" s="510" t="s">
        <v>100</v>
      </c>
      <c r="E13" s="511" t="s">
        <v>101</v>
      </c>
      <c r="F13" s="511" t="s">
        <v>103</v>
      </c>
      <c r="G13" s="510" t="s">
        <v>102</v>
      </c>
      <c r="H13" s="512" t="s">
        <v>104</v>
      </c>
    </row>
    <row r="14" spans="1:8" ht="285" x14ac:dyDescent="0.25">
      <c r="A14" s="499">
        <v>1</v>
      </c>
      <c r="B14" s="513">
        <v>7900</v>
      </c>
      <c r="C14" s="514">
        <v>430</v>
      </c>
      <c r="D14" s="515" t="s">
        <v>883</v>
      </c>
      <c r="E14" s="514"/>
      <c r="F14" s="516">
        <v>0.5</v>
      </c>
      <c r="G14" s="517">
        <v>10000</v>
      </c>
      <c r="H14" s="518" t="s">
        <v>884</v>
      </c>
    </row>
    <row r="15" spans="1:8" x14ac:dyDescent="0.25">
      <c r="A15" s="502"/>
      <c r="B15" s="503"/>
      <c r="C15" s="534"/>
      <c r="D15" s="534"/>
      <c r="E15" s="537" t="s">
        <v>111</v>
      </c>
      <c r="F15" s="538"/>
      <c r="G15" s="533">
        <v>10000</v>
      </c>
      <c r="H15" s="522"/>
    </row>
    <row r="16" spans="1:8" x14ac:dyDescent="0.25">
      <c r="A16" s="496"/>
      <c r="B16" s="506" t="s">
        <v>113</v>
      </c>
      <c r="C16" s="506"/>
      <c r="D16" s="506"/>
      <c r="E16" s="506"/>
      <c r="F16" s="506"/>
      <c r="G16" s="506"/>
      <c r="H16" s="506"/>
    </row>
    <row r="17" spans="1:8" x14ac:dyDescent="0.25">
      <c r="A17" s="507" t="s">
        <v>90</v>
      </c>
      <c r="B17" s="508" t="s">
        <v>91</v>
      </c>
      <c r="C17" s="507" t="s">
        <v>92</v>
      </c>
      <c r="D17" s="507" t="s">
        <v>93</v>
      </c>
      <c r="E17" s="507" t="s">
        <v>94</v>
      </c>
      <c r="F17" s="497" t="s">
        <v>95</v>
      </c>
      <c r="G17" s="507" t="s">
        <v>96</v>
      </c>
      <c r="H17" s="498"/>
    </row>
    <row r="18" spans="1:8" ht="30" x14ac:dyDescent="0.25">
      <c r="A18" s="115" t="s">
        <v>97</v>
      </c>
      <c r="B18" s="509" t="s">
        <v>98</v>
      </c>
      <c r="C18" s="510" t="s">
        <v>99</v>
      </c>
      <c r="D18" s="510" t="s">
        <v>100</v>
      </c>
      <c r="E18" s="511" t="s">
        <v>101</v>
      </c>
      <c r="F18" s="511" t="s">
        <v>103</v>
      </c>
      <c r="G18" s="510" t="s">
        <v>102</v>
      </c>
      <c r="H18" s="512" t="s">
        <v>104</v>
      </c>
    </row>
    <row r="19" spans="1:8" ht="390" x14ac:dyDescent="0.25">
      <c r="A19" s="499">
        <v>1</v>
      </c>
      <c r="B19" s="513">
        <v>6300</v>
      </c>
      <c r="C19" s="514">
        <v>330</v>
      </c>
      <c r="D19" s="515" t="s">
        <v>885</v>
      </c>
      <c r="E19" s="514"/>
      <c r="F19" s="516">
        <v>1</v>
      </c>
      <c r="G19" s="517">
        <v>1300</v>
      </c>
      <c r="H19" s="539" t="s">
        <v>886</v>
      </c>
    </row>
    <row r="20" spans="1:8" x14ac:dyDescent="0.25">
      <c r="A20" s="502"/>
      <c r="B20" s="505"/>
      <c r="C20" s="519"/>
      <c r="D20" s="519"/>
      <c r="E20" s="520" t="s">
        <v>111</v>
      </c>
      <c r="F20" s="521"/>
      <c r="G20" s="517">
        <v>1300</v>
      </c>
      <c r="H20" s="522"/>
    </row>
    <row r="21" spans="1:8" x14ac:dyDescent="0.25">
      <c r="A21" s="496"/>
      <c r="B21" s="496"/>
      <c r="C21" s="496"/>
      <c r="D21" s="496"/>
      <c r="E21" s="496"/>
      <c r="F21" s="496"/>
      <c r="G21" s="496"/>
      <c r="H21" s="496"/>
    </row>
    <row r="22" spans="1:8" x14ac:dyDescent="0.25">
      <c r="A22" s="506" t="s">
        <v>114</v>
      </c>
      <c r="B22" s="496"/>
      <c r="C22" s="506"/>
      <c r="D22" s="506"/>
      <c r="E22" s="506"/>
      <c r="F22" s="506"/>
      <c r="G22" s="506"/>
      <c r="H22" s="506"/>
    </row>
    <row r="23" spans="1:8" x14ac:dyDescent="0.25">
      <c r="A23" s="507" t="s">
        <v>90</v>
      </c>
      <c r="B23" s="508" t="s">
        <v>91</v>
      </c>
      <c r="C23" s="507" t="s">
        <v>92</v>
      </c>
      <c r="D23" s="507" t="s">
        <v>93</v>
      </c>
      <c r="E23" s="507" t="s">
        <v>94</v>
      </c>
      <c r="F23" s="497" t="s">
        <v>95</v>
      </c>
      <c r="G23" s="507" t="s">
        <v>96</v>
      </c>
      <c r="H23" s="498"/>
    </row>
    <row r="24" spans="1:8" ht="30" x14ac:dyDescent="0.25">
      <c r="A24" s="115" t="s">
        <v>97</v>
      </c>
      <c r="B24" s="509" t="s">
        <v>98</v>
      </c>
      <c r="C24" s="510" t="s">
        <v>99</v>
      </c>
      <c r="D24" s="510" t="s">
        <v>100</v>
      </c>
      <c r="E24" s="511" t="s">
        <v>101</v>
      </c>
      <c r="F24" s="511" t="s">
        <v>103</v>
      </c>
      <c r="G24" s="510" t="s">
        <v>102</v>
      </c>
      <c r="H24" s="512" t="s">
        <v>104</v>
      </c>
    </row>
    <row r="25" spans="1:8" ht="375" x14ac:dyDescent="0.25">
      <c r="A25" s="499">
        <v>1</v>
      </c>
      <c r="B25" s="513" t="s">
        <v>115</v>
      </c>
      <c r="C25" s="514" t="s">
        <v>116</v>
      </c>
      <c r="D25" s="515" t="s">
        <v>880</v>
      </c>
      <c r="E25" s="514"/>
      <c r="F25" s="516">
        <v>1</v>
      </c>
      <c r="G25" s="517">
        <v>5000</v>
      </c>
      <c r="H25" s="518" t="s">
        <v>879</v>
      </c>
    </row>
    <row r="26" spans="1:8" x14ac:dyDescent="0.25">
      <c r="A26" s="502"/>
      <c r="B26" s="505"/>
      <c r="C26" s="519"/>
      <c r="D26" s="519"/>
      <c r="E26" s="520" t="s">
        <v>111</v>
      </c>
      <c r="F26" s="521"/>
      <c r="G26" s="517">
        <v>5000</v>
      </c>
      <c r="H26" s="522"/>
    </row>
  </sheetData>
  <pageMargins left="0.7" right="0.7" top="0.75" bottom="0.75" header="0.3" footer="0.3"/>
  <pageSetup scale="4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pageSetUpPr fitToPage="1"/>
  </sheetPr>
  <dimension ref="A1:J48"/>
  <sheetViews>
    <sheetView showGridLines="0" zoomScaleNormal="100" workbookViewId="0">
      <selection activeCell="C13" sqref="C13"/>
    </sheetView>
  </sheetViews>
  <sheetFormatPr defaultColWidth="8.85546875" defaultRowHeight="15.75" x14ac:dyDescent="0.25"/>
  <cols>
    <col min="1" max="2" width="15.7109375" style="6" customWidth="1"/>
    <col min="3" max="3" width="14.7109375" style="6" customWidth="1"/>
    <col min="4" max="4" width="50.7109375" style="6" customWidth="1"/>
    <col min="5" max="5" width="16.42578125" style="6" customWidth="1"/>
    <col min="6" max="6" width="25.7109375" style="6" customWidth="1"/>
    <col min="7" max="7" width="20" style="6" bestFit="1" customWidth="1"/>
    <col min="8" max="10" width="15.7109375" style="6" hidden="1" customWidth="1"/>
    <col min="11" max="11" width="8.85546875" style="6"/>
    <col min="12" max="256" width="9.140625" style="6"/>
    <col min="257" max="257" width="2.7109375" style="6" customWidth="1"/>
    <col min="258" max="258" width="10.28515625" style="6" customWidth="1"/>
    <col min="259" max="259" width="12.42578125" style="6" customWidth="1"/>
    <col min="260" max="260" width="67.42578125" style="6" customWidth="1"/>
    <col min="261" max="261" width="9.7109375" style="6" customWidth="1"/>
    <col min="262" max="263" width="15.42578125" style="6" customWidth="1"/>
    <col min="264" max="264" width="3.140625" style="6" customWidth="1"/>
    <col min="265" max="265" width="3.42578125" style="6" customWidth="1"/>
    <col min="266" max="512" width="9.140625" style="6"/>
    <col min="513" max="513" width="2.7109375" style="6" customWidth="1"/>
    <col min="514" max="514" width="10.28515625" style="6" customWidth="1"/>
    <col min="515" max="515" width="12.42578125" style="6" customWidth="1"/>
    <col min="516" max="516" width="67.42578125" style="6" customWidth="1"/>
    <col min="517" max="517" width="9.7109375" style="6" customWidth="1"/>
    <col min="518" max="519" width="15.42578125" style="6" customWidth="1"/>
    <col min="520" max="520" width="3.140625" style="6" customWidth="1"/>
    <col min="521" max="521" width="3.42578125" style="6" customWidth="1"/>
    <col min="522" max="768" width="9.140625" style="6"/>
    <col min="769" max="769" width="2.7109375" style="6" customWidth="1"/>
    <col min="770" max="770" width="10.28515625" style="6" customWidth="1"/>
    <col min="771" max="771" width="12.42578125" style="6" customWidth="1"/>
    <col min="772" max="772" width="67.42578125" style="6" customWidth="1"/>
    <col min="773" max="773" width="9.7109375" style="6" customWidth="1"/>
    <col min="774" max="775" width="15.42578125" style="6" customWidth="1"/>
    <col min="776" max="776" width="3.140625" style="6" customWidth="1"/>
    <col min="777" max="777" width="3.42578125" style="6" customWidth="1"/>
    <col min="778" max="1024" width="9.140625" style="6"/>
    <col min="1025" max="1025" width="2.7109375" style="6" customWidth="1"/>
    <col min="1026" max="1026" width="10.28515625" style="6" customWidth="1"/>
    <col min="1027" max="1027" width="12.42578125" style="6" customWidth="1"/>
    <col min="1028" max="1028" width="67.42578125" style="6" customWidth="1"/>
    <col min="1029" max="1029" width="9.7109375" style="6" customWidth="1"/>
    <col min="1030" max="1031" width="15.42578125" style="6" customWidth="1"/>
    <col min="1032" max="1032" width="3.140625" style="6" customWidth="1"/>
    <col min="1033" max="1033" width="3.42578125" style="6" customWidth="1"/>
    <col min="1034" max="1280" width="9.140625" style="6"/>
    <col min="1281" max="1281" width="2.7109375" style="6" customWidth="1"/>
    <col min="1282" max="1282" width="10.28515625" style="6" customWidth="1"/>
    <col min="1283" max="1283" width="12.42578125" style="6" customWidth="1"/>
    <col min="1284" max="1284" width="67.42578125" style="6" customWidth="1"/>
    <col min="1285" max="1285" width="9.7109375" style="6" customWidth="1"/>
    <col min="1286" max="1287" width="15.42578125" style="6" customWidth="1"/>
    <col min="1288" max="1288" width="3.140625" style="6" customWidth="1"/>
    <col min="1289" max="1289" width="3.42578125" style="6" customWidth="1"/>
    <col min="1290" max="1536" width="9.140625" style="6"/>
    <col min="1537" max="1537" width="2.7109375" style="6" customWidth="1"/>
    <col min="1538" max="1538" width="10.28515625" style="6" customWidth="1"/>
    <col min="1539" max="1539" width="12.42578125" style="6" customWidth="1"/>
    <col min="1540" max="1540" width="67.42578125" style="6" customWidth="1"/>
    <col min="1541" max="1541" width="9.7109375" style="6" customWidth="1"/>
    <col min="1542" max="1543" width="15.42578125" style="6" customWidth="1"/>
    <col min="1544" max="1544" width="3.140625" style="6" customWidth="1"/>
    <col min="1545" max="1545" width="3.42578125" style="6" customWidth="1"/>
    <col min="1546" max="1792" width="9.140625" style="6"/>
    <col min="1793" max="1793" width="2.7109375" style="6" customWidth="1"/>
    <col min="1794" max="1794" width="10.28515625" style="6" customWidth="1"/>
    <col min="1795" max="1795" width="12.42578125" style="6" customWidth="1"/>
    <col min="1796" max="1796" width="67.42578125" style="6" customWidth="1"/>
    <col min="1797" max="1797" width="9.7109375" style="6" customWidth="1"/>
    <col min="1798" max="1799" width="15.42578125" style="6" customWidth="1"/>
    <col min="1800" max="1800" width="3.140625" style="6" customWidth="1"/>
    <col min="1801" max="1801" width="3.42578125" style="6" customWidth="1"/>
    <col min="1802" max="2048" width="9.140625" style="6"/>
    <col min="2049" max="2049" width="2.7109375" style="6" customWidth="1"/>
    <col min="2050" max="2050" width="10.28515625" style="6" customWidth="1"/>
    <col min="2051" max="2051" width="12.42578125" style="6" customWidth="1"/>
    <col min="2052" max="2052" width="67.42578125" style="6" customWidth="1"/>
    <col min="2053" max="2053" width="9.7109375" style="6" customWidth="1"/>
    <col min="2054" max="2055" width="15.42578125" style="6" customWidth="1"/>
    <col min="2056" max="2056" width="3.140625" style="6" customWidth="1"/>
    <col min="2057" max="2057" width="3.42578125" style="6" customWidth="1"/>
    <col min="2058" max="2304" width="9.140625" style="6"/>
    <col min="2305" max="2305" width="2.7109375" style="6" customWidth="1"/>
    <col min="2306" max="2306" width="10.28515625" style="6" customWidth="1"/>
    <col min="2307" max="2307" width="12.42578125" style="6" customWidth="1"/>
    <col min="2308" max="2308" width="67.42578125" style="6" customWidth="1"/>
    <col min="2309" max="2309" width="9.7109375" style="6" customWidth="1"/>
    <col min="2310" max="2311" width="15.42578125" style="6" customWidth="1"/>
    <col min="2312" max="2312" width="3.140625" style="6" customWidth="1"/>
    <col min="2313" max="2313" width="3.42578125" style="6" customWidth="1"/>
    <col min="2314" max="2560" width="9.140625" style="6"/>
    <col min="2561" max="2561" width="2.7109375" style="6" customWidth="1"/>
    <col min="2562" max="2562" width="10.28515625" style="6" customWidth="1"/>
    <col min="2563" max="2563" width="12.42578125" style="6" customWidth="1"/>
    <col min="2564" max="2564" width="67.42578125" style="6" customWidth="1"/>
    <col min="2565" max="2565" width="9.7109375" style="6" customWidth="1"/>
    <col min="2566" max="2567" width="15.42578125" style="6" customWidth="1"/>
    <col min="2568" max="2568" width="3.140625" style="6" customWidth="1"/>
    <col min="2569" max="2569" width="3.42578125" style="6" customWidth="1"/>
    <col min="2570" max="2816" width="9.140625" style="6"/>
    <col min="2817" max="2817" width="2.7109375" style="6" customWidth="1"/>
    <col min="2818" max="2818" width="10.28515625" style="6" customWidth="1"/>
    <col min="2819" max="2819" width="12.42578125" style="6" customWidth="1"/>
    <col min="2820" max="2820" width="67.42578125" style="6" customWidth="1"/>
    <col min="2821" max="2821" width="9.7109375" style="6" customWidth="1"/>
    <col min="2822" max="2823" width="15.42578125" style="6" customWidth="1"/>
    <col min="2824" max="2824" width="3.140625" style="6" customWidth="1"/>
    <col min="2825" max="2825" width="3.42578125" style="6" customWidth="1"/>
    <col min="2826" max="3072" width="9.140625" style="6"/>
    <col min="3073" max="3073" width="2.7109375" style="6" customWidth="1"/>
    <col min="3074" max="3074" width="10.28515625" style="6" customWidth="1"/>
    <col min="3075" max="3075" width="12.42578125" style="6" customWidth="1"/>
    <col min="3076" max="3076" width="67.42578125" style="6" customWidth="1"/>
    <col min="3077" max="3077" width="9.7109375" style="6" customWidth="1"/>
    <col min="3078" max="3079" width="15.42578125" style="6" customWidth="1"/>
    <col min="3080" max="3080" width="3.140625" style="6" customWidth="1"/>
    <col min="3081" max="3081" width="3.42578125" style="6" customWidth="1"/>
    <col min="3082" max="3328" width="9.140625" style="6"/>
    <col min="3329" max="3329" width="2.7109375" style="6" customWidth="1"/>
    <col min="3330" max="3330" width="10.28515625" style="6" customWidth="1"/>
    <col min="3331" max="3331" width="12.42578125" style="6" customWidth="1"/>
    <col min="3332" max="3332" width="67.42578125" style="6" customWidth="1"/>
    <col min="3333" max="3333" width="9.7109375" style="6" customWidth="1"/>
    <col min="3334" max="3335" width="15.42578125" style="6" customWidth="1"/>
    <col min="3336" max="3336" width="3.140625" style="6" customWidth="1"/>
    <col min="3337" max="3337" width="3.42578125" style="6" customWidth="1"/>
    <col min="3338" max="3584" width="9.140625" style="6"/>
    <col min="3585" max="3585" width="2.7109375" style="6" customWidth="1"/>
    <col min="3586" max="3586" width="10.28515625" style="6" customWidth="1"/>
    <col min="3587" max="3587" width="12.42578125" style="6" customWidth="1"/>
    <col min="3588" max="3588" width="67.42578125" style="6" customWidth="1"/>
    <col min="3589" max="3589" width="9.7109375" style="6" customWidth="1"/>
    <col min="3590" max="3591" width="15.42578125" style="6" customWidth="1"/>
    <col min="3592" max="3592" width="3.140625" style="6" customWidth="1"/>
    <col min="3593" max="3593" width="3.42578125" style="6" customWidth="1"/>
    <col min="3594" max="3840" width="9.140625" style="6"/>
    <col min="3841" max="3841" width="2.7109375" style="6" customWidth="1"/>
    <col min="3842" max="3842" width="10.28515625" style="6" customWidth="1"/>
    <col min="3843" max="3843" width="12.42578125" style="6" customWidth="1"/>
    <col min="3844" max="3844" width="67.42578125" style="6" customWidth="1"/>
    <col min="3845" max="3845" width="9.7109375" style="6" customWidth="1"/>
    <col min="3846" max="3847" width="15.42578125" style="6" customWidth="1"/>
    <col min="3848" max="3848" width="3.140625" style="6" customWidth="1"/>
    <col min="3849" max="3849" width="3.42578125" style="6" customWidth="1"/>
    <col min="3850" max="4096" width="9.140625" style="6"/>
    <col min="4097" max="4097" width="2.7109375" style="6" customWidth="1"/>
    <col min="4098" max="4098" width="10.28515625" style="6" customWidth="1"/>
    <col min="4099" max="4099" width="12.42578125" style="6" customWidth="1"/>
    <col min="4100" max="4100" width="67.42578125" style="6" customWidth="1"/>
    <col min="4101" max="4101" width="9.7109375" style="6" customWidth="1"/>
    <col min="4102" max="4103" width="15.42578125" style="6" customWidth="1"/>
    <col min="4104" max="4104" width="3.140625" style="6" customWidth="1"/>
    <col min="4105" max="4105" width="3.42578125" style="6" customWidth="1"/>
    <col min="4106" max="4352" width="9.140625" style="6"/>
    <col min="4353" max="4353" width="2.7109375" style="6" customWidth="1"/>
    <col min="4354" max="4354" width="10.28515625" style="6" customWidth="1"/>
    <col min="4355" max="4355" width="12.42578125" style="6" customWidth="1"/>
    <col min="4356" max="4356" width="67.42578125" style="6" customWidth="1"/>
    <col min="4357" max="4357" width="9.7109375" style="6" customWidth="1"/>
    <col min="4358" max="4359" width="15.42578125" style="6" customWidth="1"/>
    <col min="4360" max="4360" width="3.140625" style="6" customWidth="1"/>
    <col min="4361" max="4361" width="3.42578125" style="6" customWidth="1"/>
    <col min="4362" max="4608" width="9.140625" style="6"/>
    <col min="4609" max="4609" width="2.7109375" style="6" customWidth="1"/>
    <col min="4610" max="4610" width="10.28515625" style="6" customWidth="1"/>
    <col min="4611" max="4611" width="12.42578125" style="6" customWidth="1"/>
    <col min="4612" max="4612" width="67.42578125" style="6" customWidth="1"/>
    <col min="4613" max="4613" width="9.7109375" style="6" customWidth="1"/>
    <col min="4614" max="4615" width="15.42578125" style="6" customWidth="1"/>
    <col min="4616" max="4616" width="3.140625" style="6" customWidth="1"/>
    <col min="4617" max="4617" width="3.42578125" style="6" customWidth="1"/>
    <col min="4618" max="4864" width="9.140625" style="6"/>
    <col min="4865" max="4865" width="2.7109375" style="6" customWidth="1"/>
    <col min="4866" max="4866" width="10.28515625" style="6" customWidth="1"/>
    <col min="4867" max="4867" width="12.42578125" style="6" customWidth="1"/>
    <col min="4868" max="4868" width="67.42578125" style="6" customWidth="1"/>
    <col min="4869" max="4869" width="9.7109375" style="6" customWidth="1"/>
    <col min="4870" max="4871" width="15.42578125" style="6" customWidth="1"/>
    <col min="4872" max="4872" width="3.140625" style="6" customWidth="1"/>
    <col min="4873" max="4873" width="3.42578125" style="6" customWidth="1"/>
    <col min="4874" max="5120" width="9.140625" style="6"/>
    <col min="5121" max="5121" width="2.7109375" style="6" customWidth="1"/>
    <col min="5122" max="5122" width="10.28515625" style="6" customWidth="1"/>
    <col min="5123" max="5123" width="12.42578125" style="6" customWidth="1"/>
    <col min="5124" max="5124" width="67.42578125" style="6" customWidth="1"/>
    <col min="5125" max="5125" width="9.7109375" style="6" customWidth="1"/>
    <col min="5126" max="5127" width="15.42578125" style="6" customWidth="1"/>
    <col min="5128" max="5128" width="3.140625" style="6" customWidth="1"/>
    <col min="5129" max="5129" width="3.42578125" style="6" customWidth="1"/>
    <col min="5130" max="5376" width="9.140625" style="6"/>
    <col min="5377" max="5377" width="2.7109375" style="6" customWidth="1"/>
    <col min="5378" max="5378" width="10.28515625" style="6" customWidth="1"/>
    <col min="5379" max="5379" width="12.42578125" style="6" customWidth="1"/>
    <col min="5380" max="5380" width="67.42578125" style="6" customWidth="1"/>
    <col min="5381" max="5381" width="9.7109375" style="6" customWidth="1"/>
    <col min="5382" max="5383" width="15.42578125" style="6" customWidth="1"/>
    <col min="5384" max="5384" width="3.140625" style="6" customWidth="1"/>
    <col min="5385" max="5385" width="3.42578125" style="6" customWidth="1"/>
    <col min="5386" max="5632" width="9.140625" style="6"/>
    <col min="5633" max="5633" width="2.7109375" style="6" customWidth="1"/>
    <col min="5634" max="5634" width="10.28515625" style="6" customWidth="1"/>
    <col min="5635" max="5635" width="12.42578125" style="6" customWidth="1"/>
    <col min="5636" max="5636" width="67.42578125" style="6" customWidth="1"/>
    <col min="5637" max="5637" width="9.7109375" style="6" customWidth="1"/>
    <col min="5638" max="5639" width="15.42578125" style="6" customWidth="1"/>
    <col min="5640" max="5640" width="3.140625" style="6" customWidth="1"/>
    <col min="5641" max="5641" width="3.42578125" style="6" customWidth="1"/>
    <col min="5642" max="5888" width="9.140625" style="6"/>
    <col min="5889" max="5889" width="2.7109375" style="6" customWidth="1"/>
    <col min="5890" max="5890" width="10.28515625" style="6" customWidth="1"/>
    <col min="5891" max="5891" width="12.42578125" style="6" customWidth="1"/>
    <col min="5892" max="5892" width="67.42578125" style="6" customWidth="1"/>
    <col min="5893" max="5893" width="9.7109375" style="6" customWidth="1"/>
    <col min="5894" max="5895" width="15.42578125" style="6" customWidth="1"/>
    <col min="5896" max="5896" width="3.140625" style="6" customWidth="1"/>
    <col min="5897" max="5897" width="3.42578125" style="6" customWidth="1"/>
    <col min="5898" max="6144" width="9.140625" style="6"/>
    <col min="6145" max="6145" width="2.7109375" style="6" customWidth="1"/>
    <col min="6146" max="6146" width="10.28515625" style="6" customWidth="1"/>
    <col min="6147" max="6147" width="12.42578125" style="6" customWidth="1"/>
    <col min="6148" max="6148" width="67.42578125" style="6" customWidth="1"/>
    <col min="6149" max="6149" width="9.7109375" style="6" customWidth="1"/>
    <col min="6150" max="6151" width="15.42578125" style="6" customWidth="1"/>
    <col min="6152" max="6152" width="3.140625" style="6" customWidth="1"/>
    <col min="6153" max="6153" width="3.42578125" style="6" customWidth="1"/>
    <col min="6154" max="6400" width="9.140625" style="6"/>
    <col min="6401" max="6401" width="2.7109375" style="6" customWidth="1"/>
    <col min="6402" max="6402" width="10.28515625" style="6" customWidth="1"/>
    <col min="6403" max="6403" width="12.42578125" style="6" customWidth="1"/>
    <col min="6404" max="6404" width="67.42578125" style="6" customWidth="1"/>
    <col min="6405" max="6405" width="9.7109375" style="6" customWidth="1"/>
    <col min="6406" max="6407" width="15.42578125" style="6" customWidth="1"/>
    <col min="6408" max="6408" width="3.140625" style="6" customWidth="1"/>
    <col min="6409" max="6409" width="3.42578125" style="6" customWidth="1"/>
    <col min="6410" max="6656" width="9.140625" style="6"/>
    <col min="6657" max="6657" width="2.7109375" style="6" customWidth="1"/>
    <col min="6658" max="6658" width="10.28515625" style="6" customWidth="1"/>
    <col min="6659" max="6659" width="12.42578125" style="6" customWidth="1"/>
    <col min="6660" max="6660" width="67.42578125" style="6" customWidth="1"/>
    <col min="6661" max="6661" width="9.7109375" style="6" customWidth="1"/>
    <col min="6662" max="6663" width="15.42578125" style="6" customWidth="1"/>
    <col min="6664" max="6664" width="3.140625" style="6" customWidth="1"/>
    <col min="6665" max="6665" width="3.42578125" style="6" customWidth="1"/>
    <col min="6666" max="6912" width="9.140625" style="6"/>
    <col min="6913" max="6913" width="2.7109375" style="6" customWidth="1"/>
    <col min="6914" max="6914" width="10.28515625" style="6" customWidth="1"/>
    <col min="6915" max="6915" width="12.42578125" style="6" customWidth="1"/>
    <col min="6916" max="6916" width="67.42578125" style="6" customWidth="1"/>
    <col min="6917" max="6917" width="9.7109375" style="6" customWidth="1"/>
    <col min="6918" max="6919" width="15.42578125" style="6" customWidth="1"/>
    <col min="6920" max="6920" width="3.140625" style="6" customWidth="1"/>
    <col min="6921" max="6921" width="3.42578125" style="6" customWidth="1"/>
    <col min="6922" max="7168" width="9.140625" style="6"/>
    <col min="7169" max="7169" width="2.7109375" style="6" customWidth="1"/>
    <col min="7170" max="7170" width="10.28515625" style="6" customWidth="1"/>
    <col min="7171" max="7171" width="12.42578125" style="6" customWidth="1"/>
    <col min="7172" max="7172" width="67.42578125" style="6" customWidth="1"/>
    <col min="7173" max="7173" width="9.7109375" style="6" customWidth="1"/>
    <col min="7174" max="7175" width="15.42578125" style="6" customWidth="1"/>
    <col min="7176" max="7176" width="3.140625" style="6" customWidth="1"/>
    <col min="7177" max="7177" width="3.42578125" style="6" customWidth="1"/>
    <col min="7178" max="7424" width="9.140625" style="6"/>
    <col min="7425" max="7425" width="2.7109375" style="6" customWidth="1"/>
    <col min="7426" max="7426" width="10.28515625" style="6" customWidth="1"/>
    <col min="7427" max="7427" width="12.42578125" style="6" customWidth="1"/>
    <col min="7428" max="7428" width="67.42578125" style="6" customWidth="1"/>
    <col min="7429" max="7429" width="9.7109375" style="6" customWidth="1"/>
    <col min="7430" max="7431" width="15.42578125" style="6" customWidth="1"/>
    <col min="7432" max="7432" width="3.140625" style="6" customWidth="1"/>
    <col min="7433" max="7433" width="3.42578125" style="6" customWidth="1"/>
    <col min="7434" max="7680" width="9.140625" style="6"/>
    <col min="7681" max="7681" width="2.7109375" style="6" customWidth="1"/>
    <col min="7682" max="7682" width="10.28515625" style="6" customWidth="1"/>
    <col min="7683" max="7683" width="12.42578125" style="6" customWidth="1"/>
    <col min="7684" max="7684" width="67.42578125" style="6" customWidth="1"/>
    <col min="7685" max="7685" width="9.7109375" style="6" customWidth="1"/>
    <col min="7686" max="7687" width="15.42578125" style="6" customWidth="1"/>
    <col min="7688" max="7688" width="3.140625" style="6" customWidth="1"/>
    <col min="7689" max="7689" width="3.42578125" style="6" customWidth="1"/>
    <col min="7690" max="7936" width="9.140625" style="6"/>
    <col min="7937" max="7937" width="2.7109375" style="6" customWidth="1"/>
    <col min="7938" max="7938" width="10.28515625" style="6" customWidth="1"/>
    <col min="7939" max="7939" width="12.42578125" style="6" customWidth="1"/>
    <col min="7940" max="7940" width="67.42578125" style="6" customWidth="1"/>
    <col min="7941" max="7941" width="9.7109375" style="6" customWidth="1"/>
    <col min="7942" max="7943" width="15.42578125" style="6" customWidth="1"/>
    <col min="7944" max="7944" width="3.140625" style="6" customWidth="1"/>
    <col min="7945" max="7945" width="3.42578125" style="6" customWidth="1"/>
    <col min="7946" max="8192" width="9.140625" style="6"/>
    <col min="8193" max="8193" width="2.7109375" style="6" customWidth="1"/>
    <col min="8194" max="8194" width="10.28515625" style="6" customWidth="1"/>
    <col min="8195" max="8195" width="12.42578125" style="6" customWidth="1"/>
    <col min="8196" max="8196" width="67.42578125" style="6" customWidth="1"/>
    <col min="8197" max="8197" width="9.7109375" style="6" customWidth="1"/>
    <col min="8198" max="8199" width="15.42578125" style="6" customWidth="1"/>
    <col min="8200" max="8200" width="3.140625" style="6" customWidth="1"/>
    <col min="8201" max="8201" width="3.42578125" style="6" customWidth="1"/>
    <col min="8202" max="8448" width="9.140625" style="6"/>
    <col min="8449" max="8449" width="2.7109375" style="6" customWidth="1"/>
    <col min="8450" max="8450" width="10.28515625" style="6" customWidth="1"/>
    <col min="8451" max="8451" width="12.42578125" style="6" customWidth="1"/>
    <col min="8452" max="8452" width="67.42578125" style="6" customWidth="1"/>
    <col min="8453" max="8453" width="9.7109375" style="6" customWidth="1"/>
    <col min="8454" max="8455" width="15.42578125" style="6" customWidth="1"/>
    <col min="8456" max="8456" width="3.140625" style="6" customWidth="1"/>
    <col min="8457" max="8457" width="3.42578125" style="6" customWidth="1"/>
    <col min="8458" max="8704" width="9.140625" style="6"/>
    <col min="8705" max="8705" width="2.7109375" style="6" customWidth="1"/>
    <col min="8706" max="8706" width="10.28515625" style="6" customWidth="1"/>
    <col min="8707" max="8707" width="12.42578125" style="6" customWidth="1"/>
    <col min="8708" max="8708" width="67.42578125" style="6" customWidth="1"/>
    <col min="8709" max="8709" width="9.7109375" style="6" customWidth="1"/>
    <col min="8710" max="8711" width="15.42578125" style="6" customWidth="1"/>
    <col min="8712" max="8712" width="3.140625" style="6" customWidth="1"/>
    <col min="8713" max="8713" width="3.42578125" style="6" customWidth="1"/>
    <col min="8714" max="8960" width="9.140625" style="6"/>
    <col min="8961" max="8961" width="2.7109375" style="6" customWidth="1"/>
    <col min="8962" max="8962" width="10.28515625" style="6" customWidth="1"/>
    <col min="8963" max="8963" width="12.42578125" style="6" customWidth="1"/>
    <col min="8964" max="8964" width="67.42578125" style="6" customWidth="1"/>
    <col min="8965" max="8965" width="9.7109375" style="6" customWidth="1"/>
    <col min="8966" max="8967" width="15.42578125" style="6" customWidth="1"/>
    <col min="8968" max="8968" width="3.140625" style="6" customWidth="1"/>
    <col min="8969" max="8969" width="3.42578125" style="6" customWidth="1"/>
    <col min="8970" max="9216" width="9.140625" style="6"/>
    <col min="9217" max="9217" width="2.7109375" style="6" customWidth="1"/>
    <col min="9218" max="9218" width="10.28515625" style="6" customWidth="1"/>
    <col min="9219" max="9219" width="12.42578125" style="6" customWidth="1"/>
    <col min="9220" max="9220" width="67.42578125" style="6" customWidth="1"/>
    <col min="9221" max="9221" width="9.7109375" style="6" customWidth="1"/>
    <col min="9222" max="9223" width="15.42578125" style="6" customWidth="1"/>
    <col min="9224" max="9224" width="3.140625" style="6" customWidth="1"/>
    <col min="9225" max="9225" width="3.42578125" style="6" customWidth="1"/>
    <col min="9226" max="9472" width="9.140625" style="6"/>
    <col min="9473" max="9473" width="2.7109375" style="6" customWidth="1"/>
    <col min="9474" max="9474" width="10.28515625" style="6" customWidth="1"/>
    <col min="9475" max="9475" width="12.42578125" style="6" customWidth="1"/>
    <col min="9476" max="9476" width="67.42578125" style="6" customWidth="1"/>
    <col min="9477" max="9477" width="9.7109375" style="6" customWidth="1"/>
    <col min="9478" max="9479" width="15.42578125" style="6" customWidth="1"/>
    <col min="9480" max="9480" width="3.140625" style="6" customWidth="1"/>
    <col min="9481" max="9481" width="3.42578125" style="6" customWidth="1"/>
    <col min="9482" max="9728" width="9.140625" style="6"/>
    <col min="9729" max="9729" width="2.7109375" style="6" customWidth="1"/>
    <col min="9730" max="9730" width="10.28515625" style="6" customWidth="1"/>
    <col min="9731" max="9731" width="12.42578125" style="6" customWidth="1"/>
    <col min="9732" max="9732" width="67.42578125" style="6" customWidth="1"/>
    <col min="9733" max="9733" width="9.7109375" style="6" customWidth="1"/>
    <col min="9734" max="9735" width="15.42578125" style="6" customWidth="1"/>
    <col min="9736" max="9736" width="3.140625" style="6" customWidth="1"/>
    <col min="9737" max="9737" width="3.42578125" style="6" customWidth="1"/>
    <col min="9738" max="9984" width="9.140625" style="6"/>
    <col min="9985" max="9985" width="2.7109375" style="6" customWidth="1"/>
    <col min="9986" max="9986" width="10.28515625" style="6" customWidth="1"/>
    <col min="9987" max="9987" width="12.42578125" style="6" customWidth="1"/>
    <col min="9988" max="9988" width="67.42578125" style="6" customWidth="1"/>
    <col min="9989" max="9989" width="9.7109375" style="6" customWidth="1"/>
    <col min="9990" max="9991" width="15.42578125" style="6" customWidth="1"/>
    <col min="9992" max="9992" width="3.140625" style="6" customWidth="1"/>
    <col min="9993" max="9993" width="3.42578125" style="6" customWidth="1"/>
    <col min="9994" max="10240" width="9.140625" style="6"/>
    <col min="10241" max="10241" width="2.7109375" style="6" customWidth="1"/>
    <col min="10242" max="10242" width="10.28515625" style="6" customWidth="1"/>
    <col min="10243" max="10243" width="12.42578125" style="6" customWidth="1"/>
    <col min="10244" max="10244" width="67.42578125" style="6" customWidth="1"/>
    <col min="10245" max="10245" width="9.7109375" style="6" customWidth="1"/>
    <col min="10246" max="10247" width="15.42578125" style="6" customWidth="1"/>
    <col min="10248" max="10248" width="3.140625" style="6" customWidth="1"/>
    <col min="10249" max="10249" width="3.42578125" style="6" customWidth="1"/>
    <col min="10250" max="10496" width="9.140625" style="6"/>
    <col min="10497" max="10497" width="2.7109375" style="6" customWidth="1"/>
    <col min="10498" max="10498" width="10.28515625" style="6" customWidth="1"/>
    <col min="10499" max="10499" width="12.42578125" style="6" customWidth="1"/>
    <col min="10500" max="10500" width="67.42578125" style="6" customWidth="1"/>
    <col min="10501" max="10501" width="9.7109375" style="6" customWidth="1"/>
    <col min="10502" max="10503" width="15.42578125" style="6" customWidth="1"/>
    <col min="10504" max="10504" width="3.140625" style="6" customWidth="1"/>
    <col min="10505" max="10505" width="3.42578125" style="6" customWidth="1"/>
    <col min="10506" max="10752" width="9.140625" style="6"/>
    <col min="10753" max="10753" width="2.7109375" style="6" customWidth="1"/>
    <col min="10754" max="10754" width="10.28515625" style="6" customWidth="1"/>
    <col min="10755" max="10755" width="12.42578125" style="6" customWidth="1"/>
    <col min="10756" max="10756" width="67.42578125" style="6" customWidth="1"/>
    <col min="10757" max="10757" width="9.7109375" style="6" customWidth="1"/>
    <col min="10758" max="10759" width="15.42578125" style="6" customWidth="1"/>
    <col min="10760" max="10760" width="3.140625" style="6" customWidth="1"/>
    <col min="10761" max="10761" width="3.42578125" style="6" customWidth="1"/>
    <col min="10762" max="11008" width="9.140625" style="6"/>
    <col min="11009" max="11009" width="2.7109375" style="6" customWidth="1"/>
    <col min="11010" max="11010" width="10.28515625" style="6" customWidth="1"/>
    <col min="11011" max="11011" width="12.42578125" style="6" customWidth="1"/>
    <col min="11012" max="11012" width="67.42578125" style="6" customWidth="1"/>
    <col min="11013" max="11013" width="9.7109375" style="6" customWidth="1"/>
    <col min="11014" max="11015" width="15.42578125" style="6" customWidth="1"/>
    <col min="11016" max="11016" width="3.140625" style="6" customWidth="1"/>
    <col min="11017" max="11017" width="3.42578125" style="6" customWidth="1"/>
    <col min="11018" max="11264" width="9.140625" style="6"/>
    <col min="11265" max="11265" width="2.7109375" style="6" customWidth="1"/>
    <col min="11266" max="11266" width="10.28515625" style="6" customWidth="1"/>
    <col min="11267" max="11267" width="12.42578125" style="6" customWidth="1"/>
    <col min="11268" max="11268" width="67.42578125" style="6" customWidth="1"/>
    <col min="11269" max="11269" width="9.7109375" style="6" customWidth="1"/>
    <col min="11270" max="11271" width="15.42578125" style="6" customWidth="1"/>
    <col min="11272" max="11272" width="3.140625" style="6" customWidth="1"/>
    <col min="11273" max="11273" width="3.42578125" style="6" customWidth="1"/>
    <col min="11274" max="11520" width="9.140625" style="6"/>
    <col min="11521" max="11521" width="2.7109375" style="6" customWidth="1"/>
    <col min="11522" max="11522" width="10.28515625" style="6" customWidth="1"/>
    <col min="11523" max="11523" width="12.42578125" style="6" customWidth="1"/>
    <col min="11524" max="11524" width="67.42578125" style="6" customWidth="1"/>
    <col min="11525" max="11525" width="9.7109375" style="6" customWidth="1"/>
    <col min="11526" max="11527" width="15.42578125" style="6" customWidth="1"/>
    <col min="11528" max="11528" width="3.140625" style="6" customWidth="1"/>
    <col min="11529" max="11529" width="3.42578125" style="6" customWidth="1"/>
    <col min="11530" max="11776" width="9.140625" style="6"/>
    <col min="11777" max="11777" width="2.7109375" style="6" customWidth="1"/>
    <col min="11778" max="11778" width="10.28515625" style="6" customWidth="1"/>
    <col min="11779" max="11779" width="12.42578125" style="6" customWidth="1"/>
    <col min="11780" max="11780" width="67.42578125" style="6" customWidth="1"/>
    <col min="11781" max="11781" width="9.7109375" style="6" customWidth="1"/>
    <col min="11782" max="11783" width="15.42578125" style="6" customWidth="1"/>
    <col min="11784" max="11784" width="3.140625" style="6" customWidth="1"/>
    <col min="11785" max="11785" width="3.42578125" style="6" customWidth="1"/>
    <col min="11786" max="12032" width="9.140625" style="6"/>
    <col min="12033" max="12033" width="2.7109375" style="6" customWidth="1"/>
    <col min="12034" max="12034" width="10.28515625" style="6" customWidth="1"/>
    <col min="12035" max="12035" width="12.42578125" style="6" customWidth="1"/>
    <col min="12036" max="12036" width="67.42578125" style="6" customWidth="1"/>
    <col min="12037" max="12037" width="9.7109375" style="6" customWidth="1"/>
    <col min="12038" max="12039" width="15.42578125" style="6" customWidth="1"/>
    <col min="12040" max="12040" width="3.140625" style="6" customWidth="1"/>
    <col min="12041" max="12041" width="3.42578125" style="6" customWidth="1"/>
    <col min="12042" max="12288" width="9.140625" style="6"/>
    <col min="12289" max="12289" width="2.7109375" style="6" customWidth="1"/>
    <col min="12290" max="12290" width="10.28515625" style="6" customWidth="1"/>
    <col min="12291" max="12291" width="12.42578125" style="6" customWidth="1"/>
    <col min="12292" max="12292" width="67.42578125" style="6" customWidth="1"/>
    <col min="12293" max="12293" width="9.7109375" style="6" customWidth="1"/>
    <col min="12294" max="12295" width="15.42578125" style="6" customWidth="1"/>
    <col min="12296" max="12296" width="3.140625" style="6" customWidth="1"/>
    <col min="12297" max="12297" width="3.42578125" style="6" customWidth="1"/>
    <col min="12298" max="12544" width="9.140625" style="6"/>
    <col min="12545" max="12545" width="2.7109375" style="6" customWidth="1"/>
    <col min="12546" max="12546" width="10.28515625" style="6" customWidth="1"/>
    <col min="12547" max="12547" width="12.42578125" style="6" customWidth="1"/>
    <col min="12548" max="12548" width="67.42578125" style="6" customWidth="1"/>
    <col min="12549" max="12549" width="9.7109375" style="6" customWidth="1"/>
    <col min="12550" max="12551" width="15.42578125" style="6" customWidth="1"/>
    <col min="12552" max="12552" width="3.140625" style="6" customWidth="1"/>
    <col min="12553" max="12553" width="3.42578125" style="6" customWidth="1"/>
    <col min="12554" max="12800" width="9.140625" style="6"/>
    <col min="12801" max="12801" width="2.7109375" style="6" customWidth="1"/>
    <col min="12802" max="12802" width="10.28515625" style="6" customWidth="1"/>
    <col min="12803" max="12803" width="12.42578125" style="6" customWidth="1"/>
    <col min="12804" max="12804" width="67.42578125" style="6" customWidth="1"/>
    <col min="12805" max="12805" width="9.7109375" style="6" customWidth="1"/>
    <col min="12806" max="12807" width="15.42578125" style="6" customWidth="1"/>
    <col min="12808" max="12808" width="3.140625" style="6" customWidth="1"/>
    <col min="12809" max="12809" width="3.42578125" style="6" customWidth="1"/>
    <col min="12810" max="13056" width="9.140625" style="6"/>
    <col min="13057" max="13057" width="2.7109375" style="6" customWidth="1"/>
    <col min="13058" max="13058" width="10.28515625" style="6" customWidth="1"/>
    <col min="13059" max="13059" width="12.42578125" style="6" customWidth="1"/>
    <col min="13060" max="13060" width="67.42578125" style="6" customWidth="1"/>
    <col min="13061" max="13061" width="9.7109375" style="6" customWidth="1"/>
    <col min="13062" max="13063" width="15.42578125" style="6" customWidth="1"/>
    <col min="13064" max="13064" width="3.140625" style="6" customWidth="1"/>
    <col min="13065" max="13065" width="3.42578125" style="6" customWidth="1"/>
    <col min="13066" max="13312" width="9.140625" style="6"/>
    <col min="13313" max="13313" width="2.7109375" style="6" customWidth="1"/>
    <col min="13314" max="13314" width="10.28515625" style="6" customWidth="1"/>
    <col min="13315" max="13315" width="12.42578125" style="6" customWidth="1"/>
    <col min="13316" max="13316" width="67.42578125" style="6" customWidth="1"/>
    <col min="13317" max="13317" width="9.7109375" style="6" customWidth="1"/>
    <col min="13318" max="13319" width="15.42578125" style="6" customWidth="1"/>
    <col min="13320" max="13320" width="3.140625" style="6" customWidth="1"/>
    <col min="13321" max="13321" width="3.42578125" style="6" customWidth="1"/>
    <col min="13322" max="13568" width="9.140625" style="6"/>
    <col min="13569" max="13569" width="2.7109375" style="6" customWidth="1"/>
    <col min="13570" max="13570" width="10.28515625" style="6" customWidth="1"/>
    <col min="13571" max="13571" width="12.42578125" style="6" customWidth="1"/>
    <col min="13572" max="13572" width="67.42578125" style="6" customWidth="1"/>
    <col min="13573" max="13573" width="9.7109375" style="6" customWidth="1"/>
    <col min="13574" max="13575" width="15.42578125" style="6" customWidth="1"/>
    <col min="13576" max="13576" width="3.140625" style="6" customWidth="1"/>
    <col min="13577" max="13577" width="3.42578125" style="6" customWidth="1"/>
    <col min="13578" max="13824" width="9.140625" style="6"/>
    <col min="13825" max="13825" width="2.7109375" style="6" customWidth="1"/>
    <col min="13826" max="13826" width="10.28515625" style="6" customWidth="1"/>
    <col min="13827" max="13827" width="12.42578125" style="6" customWidth="1"/>
    <col min="13828" max="13828" width="67.42578125" style="6" customWidth="1"/>
    <col min="13829" max="13829" width="9.7109375" style="6" customWidth="1"/>
    <col min="13830" max="13831" width="15.42578125" style="6" customWidth="1"/>
    <col min="13832" max="13832" width="3.140625" style="6" customWidth="1"/>
    <col min="13833" max="13833" width="3.42578125" style="6" customWidth="1"/>
    <col min="13834" max="14080" width="9.140625" style="6"/>
    <col min="14081" max="14081" width="2.7109375" style="6" customWidth="1"/>
    <col min="14082" max="14082" width="10.28515625" style="6" customWidth="1"/>
    <col min="14083" max="14083" width="12.42578125" style="6" customWidth="1"/>
    <col min="14084" max="14084" width="67.42578125" style="6" customWidth="1"/>
    <col min="14085" max="14085" width="9.7109375" style="6" customWidth="1"/>
    <col min="14086" max="14087" width="15.42578125" style="6" customWidth="1"/>
    <col min="14088" max="14088" width="3.140625" style="6" customWidth="1"/>
    <col min="14089" max="14089" width="3.42578125" style="6" customWidth="1"/>
    <col min="14090" max="14336" width="9.140625" style="6"/>
    <col min="14337" max="14337" width="2.7109375" style="6" customWidth="1"/>
    <col min="14338" max="14338" width="10.28515625" style="6" customWidth="1"/>
    <col min="14339" max="14339" width="12.42578125" style="6" customWidth="1"/>
    <col min="14340" max="14340" width="67.42578125" style="6" customWidth="1"/>
    <col min="14341" max="14341" width="9.7109375" style="6" customWidth="1"/>
    <col min="14342" max="14343" width="15.42578125" style="6" customWidth="1"/>
    <col min="14344" max="14344" width="3.140625" style="6" customWidth="1"/>
    <col min="14345" max="14345" width="3.42578125" style="6" customWidth="1"/>
    <col min="14346" max="14592" width="9.140625" style="6"/>
    <col min="14593" max="14593" width="2.7109375" style="6" customWidth="1"/>
    <col min="14594" max="14594" width="10.28515625" style="6" customWidth="1"/>
    <col min="14595" max="14595" width="12.42578125" style="6" customWidth="1"/>
    <col min="14596" max="14596" width="67.42578125" style="6" customWidth="1"/>
    <col min="14597" max="14597" width="9.7109375" style="6" customWidth="1"/>
    <col min="14598" max="14599" width="15.42578125" style="6" customWidth="1"/>
    <col min="14600" max="14600" width="3.140625" style="6" customWidth="1"/>
    <col min="14601" max="14601" width="3.42578125" style="6" customWidth="1"/>
    <col min="14602" max="14848" width="9.140625" style="6"/>
    <col min="14849" max="14849" width="2.7109375" style="6" customWidth="1"/>
    <col min="14850" max="14850" width="10.28515625" style="6" customWidth="1"/>
    <col min="14851" max="14851" width="12.42578125" style="6" customWidth="1"/>
    <col min="14852" max="14852" width="67.42578125" style="6" customWidth="1"/>
    <col min="14853" max="14853" width="9.7109375" style="6" customWidth="1"/>
    <col min="14854" max="14855" width="15.42578125" style="6" customWidth="1"/>
    <col min="14856" max="14856" width="3.140625" style="6" customWidth="1"/>
    <col min="14857" max="14857" width="3.42578125" style="6" customWidth="1"/>
    <col min="14858" max="15104" width="9.140625" style="6"/>
    <col min="15105" max="15105" width="2.7109375" style="6" customWidth="1"/>
    <col min="15106" max="15106" width="10.28515625" style="6" customWidth="1"/>
    <col min="15107" max="15107" width="12.42578125" style="6" customWidth="1"/>
    <col min="15108" max="15108" width="67.42578125" style="6" customWidth="1"/>
    <col min="15109" max="15109" width="9.7109375" style="6" customWidth="1"/>
    <col min="15110" max="15111" width="15.42578125" style="6" customWidth="1"/>
    <col min="15112" max="15112" width="3.140625" style="6" customWidth="1"/>
    <col min="15113" max="15113" width="3.42578125" style="6" customWidth="1"/>
    <col min="15114" max="15360" width="9.140625" style="6"/>
    <col min="15361" max="15361" width="2.7109375" style="6" customWidth="1"/>
    <col min="15362" max="15362" width="10.28515625" style="6" customWidth="1"/>
    <col min="15363" max="15363" width="12.42578125" style="6" customWidth="1"/>
    <col min="15364" max="15364" width="67.42578125" style="6" customWidth="1"/>
    <col min="15365" max="15365" width="9.7109375" style="6" customWidth="1"/>
    <col min="15366" max="15367" width="15.42578125" style="6" customWidth="1"/>
    <col min="15368" max="15368" width="3.140625" style="6" customWidth="1"/>
    <col min="15369" max="15369" width="3.42578125" style="6" customWidth="1"/>
    <col min="15370" max="15616" width="9.140625" style="6"/>
    <col min="15617" max="15617" width="2.7109375" style="6" customWidth="1"/>
    <col min="15618" max="15618" width="10.28515625" style="6" customWidth="1"/>
    <col min="15619" max="15619" width="12.42578125" style="6" customWidth="1"/>
    <col min="15620" max="15620" width="67.42578125" style="6" customWidth="1"/>
    <col min="15621" max="15621" width="9.7109375" style="6" customWidth="1"/>
    <col min="15622" max="15623" width="15.42578125" style="6" customWidth="1"/>
    <col min="15624" max="15624" width="3.140625" style="6" customWidth="1"/>
    <col min="15625" max="15625" width="3.42578125" style="6" customWidth="1"/>
    <col min="15626" max="15872" width="9.140625" style="6"/>
    <col min="15873" max="15873" width="2.7109375" style="6" customWidth="1"/>
    <col min="15874" max="15874" width="10.28515625" style="6" customWidth="1"/>
    <col min="15875" max="15875" width="12.42578125" style="6" customWidth="1"/>
    <col min="15876" max="15876" width="67.42578125" style="6" customWidth="1"/>
    <col min="15877" max="15877" width="9.7109375" style="6" customWidth="1"/>
    <col min="15878" max="15879" width="15.42578125" style="6" customWidth="1"/>
    <col min="15880" max="15880" width="3.140625" style="6" customWidth="1"/>
    <col min="15881" max="15881" width="3.42578125" style="6" customWidth="1"/>
    <col min="15882" max="16128" width="9.140625" style="6"/>
    <col min="16129" max="16129" width="2.7109375" style="6" customWidth="1"/>
    <col min="16130" max="16130" width="10.28515625" style="6" customWidth="1"/>
    <col min="16131" max="16131" width="12.42578125" style="6" customWidth="1"/>
    <col min="16132" max="16132" width="67.42578125" style="6" customWidth="1"/>
    <col min="16133" max="16133" width="9.7109375" style="6" customWidth="1"/>
    <col min="16134" max="16135" width="15.42578125" style="6" customWidth="1"/>
    <col min="16136" max="16136" width="3.140625" style="6" customWidth="1"/>
    <col min="16137" max="16137" width="3.42578125" style="6" customWidth="1"/>
    <col min="16138" max="16383" width="9.140625" style="6"/>
    <col min="16384" max="16384" width="9.140625" style="6" customWidth="1"/>
  </cols>
  <sheetData>
    <row r="1" spans="1:10" ht="31.5" x14ac:dyDescent="0.5">
      <c r="A1" s="155" t="s">
        <v>117</v>
      </c>
      <c r="B1" s="156"/>
      <c r="C1" s="156"/>
      <c r="D1" s="156"/>
      <c r="E1" s="156"/>
      <c r="F1" s="156"/>
      <c r="G1" s="156"/>
      <c r="H1" s="156"/>
      <c r="I1" s="157"/>
      <c r="J1" s="158"/>
    </row>
    <row r="2" spans="1:10" ht="31.5" x14ac:dyDescent="0.25">
      <c r="A2" s="159" t="s">
        <v>118</v>
      </c>
      <c r="B2" s="160"/>
      <c r="C2" s="160"/>
      <c r="D2" s="160"/>
      <c r="E2" s="160"/>
      <c r="F2" s="161"/>
      <c r="G2" s="161"/>
      <c r="H2" s="161"/>
      <c r="I2" s="162"/>
      <c r="J2" s="163"/>
    </row>
    <row r="3" spans="1:10" x14ac:dyDescent="0.25">
      <c r="C3" s="148"/>
      <c r="D3" s="268" t="s">
        <v>119</v>
      </c>
      <c r="E3" s="165"/>
      <c r="F3" s="165"/>
      <c r="G3" s="165"/>
    </row>
    <row r="4" spans="1:10" x14ac:dyDescent="0.25">
      <c r="C4" s="148"/>
      <c r="D4" s="268" t="s">
        <v>513</v>
      </c>
      <c r="E4" s="165"/>
      <c r="F4" s="165"/>
      <c r="G4" s="165"/>
    </row>
    <row r="5" spans="1:10" x14ac:dyDescent="0.25">
      <c r="C5" s="148"/>
      <c r="D5" s="269" t="s">
        <v>120</v>
      </c>
      <c r="E5" s="177" t="b">
        <v>0</v>
      </c>
      <c r="F5" s="39"/>
      <c r="G5" s="177" t="b">
        <v>0</v>
      </c>
    </row>
    <row r="6" spans="1:10" x14ac:dyDescent="0.25">
      <c r="C6" s="148"/>
      <c r="D6" s="148"/>
      <c r="E6" s="270" t="s">
        <v>298</v>
      </c>
      <c r="G6" s="178" t="s">
        <v>299</v>
      </c>
    </row>
    <row r="7" spans="1:10" x14ac:dyDescent="0.25">
      <c r="C7" s="148"/>
      <c r="D7" s="149" t="s">
        <v>121</v>
      </c>
      <c r="F7" s="172"/>
      <c r="G7" s="172"/>
    </row>
    <row r="8" spans="1:10" x14ac:dyDescent="0.25">
      <c r="C8" s="148"/>
      <c r="D8" s="149" t="s">
        <v>292</v>
      </c>
      <c r="F8" s="172"/>
      <c r="G8" s="172"/>
    </row>
    <row r="9" spans="1:10" x14ac:dyDescent="0.25">
      <c r="C9" s="148"/>
      <c r="D9" s="149" t="s">
        <v>295</v>
      </c>
      <c r="F9" s="172"/>
      <c r="G9" s="172"/>
    </row>
    <row r="10" spans="1:10" x14ac:dyDescent="0.25">
      <c r="C10" s="148"/>
      <c r="D10" s="148" t="s">
        <v>294</v>
      </c>
      <c r="F10" s="172"/>
      <c r="G10" s="172"/>
    </row>
    <row r="11" spans="1:10" ht="16.5" thickBot="1" x14ac:dyDescent="0.3">
      <c r="C11" s="148"/>
      <c r="D11" s="148" t="s">
        <v>291</v>
      </c>
      <c r="F11" s="172"/>
      <c r="G11" s="172"/>
    </row>
    <row r="12" spans="1:10" ht="52.5" customHeight="1" thickBot="1" x14ac:dyDescent="0.3">
      <c r="A12" s="452" t="s">
        <v>276</v>
      </c>
      <c r="B12" s="453" t="s">
        <v>277</v>
      </c>
      <c r="C12" s="453" t="s">
        <v>278</v>
      </c>
      <c r="D12" s="453" t="s">
        <v>122</v>
      </c>
      <c r="E12" s="453" t="s">
        <v>279</v>
      </c>
      <c r="F12" s="453" t="s">
        <v>280</v>
      </c>
      <c r="G12" s="453" t="s">
        <v>275</v>
      </c>
      <c r="H12" s="448" t="s">
        <v>123</v>
      </c>
      <c r="I12" s="438" t="s">
        <v>124</v>
      </c>
      <c r="J12" s="164" t="s">
        <v>125</v>
      </c>
    </row>
    <row r="13" spans="1:10" ht="19.5" thickBot="1" x14ac:dyDescent="0.3">
      <c r="A13" s="449">
        <f t="shared" ref="A13:A42" si="0">ROW(A13)-12</f>
        <v>1</v>
      </c>
      <c r="B13" s="439"/>
      <c r="C13" s="439"/>
      <c r="D13" s="440"/>
      <c r="E13" s="441"/>
      <c r="F13" s="442"/>
      <c r="G13" s="443"/>
      <c r="H13" s="450"/>
      <c r="I13" s="444"/>
      <c r="J13" s="446"/>
    </row>
    <row r="14" spans="1:10" ht="19.5" thickBot="1" x14ac:dyDescent="0.3">
      <c r="A14" s="449">
        <f t="shared" si="0"/>
        <v>2</v>
      </c>
      <c r="B14" s="439"/>
      <c r="C14" s="439"/>
      <c r="D14" s="440"/>
      <c r="E14" s="441"/>
      <c r="F14" s="442"/>
      <c r="G14" s="443"/>
      <c r="H14" s="450"/>
      <c r="I14" s="444"/>
      <c r="J14" s="446"/>
    </row>
    <row r="15" spans="1:10" ht="19.5" thickBot="1" x14ac:dyDescent="0.3">
      <c r="A15" s="449">
        <f t="shared" si="0"/>
        <v>3</v>
      </c>
      <c r="B15" s="439"/>
      <c r="C15" s="439"/>
      <c r="D15" s="440"/>
      <c r="E15" s="441"/>
      <c r="F15" s="442"/>
      <c r="G15" s="443"/>
      <c r="H15" s="450"/>
      <c r="I15" s="444"/>
      <c r="J15" s="446"/>
    </row>
    <row r="16" spans="1:10" ht="19.5" thickBot="1" x14ac:dyDescent="0.3">
      <c r="A16" s="449">
        <f t="shared" si="0"/>
        <v>4</v>
      </c>
      <c r="B16" s="439"/>
      <c r="C16" s="439"/>
      <c r="D16" s="440"/>
      <c r="E16" s="441"/>
      <c r="F16" s="442"/>
      <c r="G16" s="443"/>
      <c r="H16" s="450"/>
      <c r="I16" s="444"/>
      <c r="J16" s="446"/>
    </row>
    <row r="17" spans="1:10" ht="19.5" thickBot="1" x14ac:dyDescent="0.3">
      <c r="A17" s="449">
        <f t="shared" si="0"/>
        <v>5</v>
      </c>
      <c r="B17" s="439"/>
      <c r="C17" s="439"/>
      <c r="D17" s="440"/>
      <c r="E17" s="441"/>
      <c r="F17" s="442"/>
      <c r="G17" s="443"/>
      <c r="H17" s="450"/>
      <c r="I17" s="444"/>
      <c r="J17" s="446"/>
    </row>
    <row r="18" spans="1:10" ht="19.5" thickBot="1" x14ac:dyDescent="0.3">
      <c r="A18" s="449">
        <f t="shared" si="0"/>
        <v>6</v>
      </c>
      <c r="B18" s="439"/>
      <c r="C18" s="439"/>
      <c r="D18" s="440"/>
      <c r="E18" s="441"/>
      <c r="F18" s="442"/>
      <c r="G18" s="443"/>
      <c r="H18" s="450"/>
      <c r="I18" s="444"/>
      <c r="J18" s="446"/>
    </row>
    <row r="19" spans="1:10" ht="19.5" thickBot="1" x14ac:dyDescent="0.3">
      <c r="A19" s="449">
        <f t="shared" si="0"/>
        <v>7</v>
      </c>
      <c r="B19" s="439"/>
      <c r="C19" s="439"/>
      <c r="D19" s="440"/>
      <c r="E19" s="441"/>
      <c r="F19" s="442"/>
      <c r="G19" s="443"/>
      <c r="H19" s="450"/>
      <c r="I19" s="444"/>
      <c r="J19" s="446"/>
    </row>
    <row r="20" spans="1:10" ht="19.5" thickBot="1" x14ac:dyDescent="0.3">
      <c r="A20" s="449">
        <f t="shared" si="0"/>
        <v>8</v>
      </c>
      <c r="B20" s="439"/>
      <c r="C20" s="439"/>
      <c r="D20" s="440"/>
      <c r="E20" s="441"/>
      <c r="F20" s="442"/>
      <c r="G20" s="443"/>
      <c r="H20" s="450"/>
      <c r="I20" s="444"/>
      <c r="J20" s="446"/>
    </row>
    <row r="21" spans="1:10" ht="19.5" thickBot="1" x14ac:dyDescent="0.3">
      <c r="A21" s="449">
        <f t="shared" si="0"/>
        <v>9</v>
      </c>
      <c r="B21" s="439"/>
      <c r="C21" s="439"/>
      <c r="D21" s="440"/>
      <c r="E21" s="441"/>
      <c r="F21" s="442"/>
      <c r="G21" s="443"/>
      <c r="H21" s="450"/>
      <c r="I21" s="444"/>
      <c r="J21" s="446"/>
    </row>
    <row r="22" spans="1:10" ht="19.5" thickBot="1" x14ac:dyDescent="0.3">
      <c r="A22" s="449">
        <f t="shared" si="0"/>
        <v>10</v>
      </c>
      <c r="B22" s="439"/>
      <c r="C22" s="439"/>
      <c r="D22" s="440"/>
      <c r="E22" s="441"/>
      <c r="F22" s="442"/>
      <c r="G22" s="443"/>
      <c r="H22" s="450"/>
      <c r="I22" s="444"/>
      <c r="J22" s="446"/>
    </row>
    <row r="23" spans="1:10" ht="19.5" thickBot="1" x14ac:dyDescent="0.3">
      <c r="A23" s="449">
        <f t="shared" si="0"/>
        <v>11</v>
      </c>
      <c r="B23" s="439"/>
      <c r="C23" s="439"/>
      <c r="D23" s="440"/>
      <c r="E23" s="441"/>
      <c r="F23" s="442"/>
      <c r="G23" s="443"/>
      <c r="H23" s="450"/>
      <c r="I23" s="444"/>
      <c r="J23" s="446"/>
    </row>
    <row r="24" spans="1:10" ht="19.5" thickBot="1" x14ac:dyDescent="0.3">
      <c r="A24" s="449">
        <f t="shared" si="0"/>
        <v>12</v>
      </c>
      <c r="B24" s="439"/>
      <c r="C24" s="439"/>
      <c r="D24" s="440"/>
      <c r="E24" s="441"/>
      <c r="F24" s="442"/>
      <c r="G24" s="443"/>
      <c r="H24" s="450"/>
      <c r="I24" s="444"/>
      <c r="J24" s="446"/>
    </row>
    <row r="25" spans="1:10" ht="19.5" thickBot="1" x14ac:dyDescent="0.3">
      <c r="A25" s="449">
        <f t="shared" si="0"/>
        <v>13</v>
      </c>
      <c r="B25" s="439"/>
      <c r="C25" s="439"/>
      <c r="D25" s="440"/>
      <c r="E25" s="441"/>
      <c r="F25" s="442"/>
      <c r="G25" s="443"/>
      <c r="H25" s="450"/>
      <c r="I25" s="444"/>
      <c r="J25" s="446"/>
    </row>
    <row r="26" spans="1:10" ht="19.5" thickBot="1" x14ac:dyDescent="0.3">
      <c r="A26" s="449">
        <f t="shared" si="0"/>
        <v>14</v>
      </c>
      <c r="B26" s="439"/>
      <c r="C26" s="439"/>
      <c r="D26" s="440"/>
      <c r="E26" s="441"/>
      <c r="F26" s="442"/>
      <c r="G26" s="443"/>
      <c r="H26" s="450"/>
      <c r="I26" s="444"/>
      <c r="J26" s="446"/>
    </row>
    <row r="27" spans="1:10" ht="19.5" thickBot="1" x14ac:dyDescent="0.3">
      <c r="A27" s="449">
        <f t="shared" si="0"/>
        <v>15</v>
      </c>
      <c r="B27" s="439"/>
      <c r="C27" s="439"/>
      <c r="D27" s="440"/>
      <c r="E27" s="441"/>
      <c r="F27" s="442"/>
      <c r="G27" s="443"/>
      <c r="H27" s="450"/>
      <c r="I27" s="444"/>
      <c r="J27" s="446"/>
    </row>
    <row r="28" spans="1:10" ht="19.5" thickBot="1" x14ac:dyDescent="0.3">
      <c r="A28" s="449">
        <f t="shared" si="0"/>
        <v>16</v>
      </c>
      <c r="B28" s="439"/>
      <c r="C28" s="439"/>
      <c r="D28" s="440"/>
      <c r="E28" s="441"/>
      <c r="F28" s="442"/>
      <c r="G28" s="443"/>
      <c r="H28" s="450"/>
      <c r="I28" s="444"/>
      <c r="J28" s="446"/>
    </row>
    <row r="29" spans="1:10" ht="19.5" thickBot="1" x14ac:dyDescent="0.3">
      <c r="A29" s="449">
        <f t="shared" si="0"/>
        <v>17</v>
      </c>
      <c r="B29" s="439"/>
      <c r="C29" s="439"/>
      <c r="D29" s="440"/>
      <c r="E29" s="441"/>
      <c r="F29" s="442"/>
      <c r="G29" s="443"/>
      <c r="H29" s="450"/>
      <c r="I29" s="444"/>
      <c r="J29" s="446"/>
    </row>
    <row r="30" spans="1:10" ht="19.5" thickBot="1" x14ac:dyDescent="0.3">
      <c r="A30" s="449">
        <f t="shared" si="0"/>
        <v>18</v>
      </c>
      <c r="B30" s="439"/>
      <c r="C30" s="439"/>
      <c r="D30" s="440"/>
      <c r="E30" s="441"/>
      <c r="F30" s="442"/>
      <c r="G30" s="443"/>
      <c r="H30" s="450"/>
      <c r="I30" s="444"/>
      <c r="J30" s="446"/>
    </row>
    <row r="31" spans="1:10" ht="19.5" thickBot="1" x14ac:dyDescent="0.3">
      <c r="A31" s="449">
        <f t="shared" si="0"/>
        <v>19</v>
      </c>
      <c r="B31" s="439"/>
      <c r="C31" s="439"/>
      <c r="D31" s="440"/>
      <c r="E31" s="441"/>
      <c r="F31" s="442"/>
      <c r="G31" s="443"/>
      <c r="H31" s="450"/>
      <c r="I31" s="444"/>
      <c r="J31" s="446"/>
    </row>
    <row r="32" spans="1:10" ht="19.5" thickBot="1" x14ac:dyDescent="0.3">
      <c r="A32" s="449">
        <f t="shared" si="0"/>
        <v>20</v>
      </c>
      <c r="B32" s="439"/>
      <c r="C32" s="439"/>
      <c r="D32" s="440"/>
      <c r="E32" s="441"/>
      <c r="F32" s="442"/>
      <c r="G32" s="443"/>
      <c r="H32" s="450"/>
      <c r="I32" s="444"/>
      <c r="J32" s="446"/>
    </row>
    <row r="33" spans="1:10" ht="19.5" thickBot="1" x14ac:dyDescent="0.3">
      <c r="A33" s="449">
        <f t="shared" si="0"/>
        <v>21</v>
      </c>
      <c r="B33" s="439"/>
      <c r="C33" s="439"/>
      <c r="D33" s="440"/>
      <c r="E33" s="441"/>
      <c r="F33" s="442"/>
      <c r="G33" s="443"/>
      <c r="H33" s="450"/>
      <c r="I33" s="444"/>
      <c r="J33" s="446"/>
    </row>
    <row r="34" spans="1:10" ht="19.5" thickBot="1" x14ac:dyDescent="0.3">
      <c r="A34" s="449">
        <f t="shared" si="0"/>
        <v>22</v>
      </c>
      <c r="B34" s="439"/>
      <c r="C34" s="439"/>
      <c r="D34" s="440"/>
      <c r="E34" s="441"/>
      <c r="F34" s="442"/>
      <c r="G34" s="443"/>
      <c r="H34" s="450"/>
      <c r="I34" s="444"/>
      <c r="J34" s="446"/>
    </row>
    <row r="35" spans="1:10" ht="19.5" thickBot="1" x14ac:dyDescent="0.3">
      <c r="A35" s="449">
        <f t="shared" si="0"/>
        <v>23</v>
      </c>
      <c r="B35" s="439"/>
      <c r="C35" s="439"/>
      <c r="D35" s="440"/>
      <c r="E35" s="441"/>
      <c r="F35" s="442"/>
      <c r="G35" s="443"/>
      <c r="H35" s="450"/>
      <c r="I35" s="444"/>
      <c r="J35" s="446"/>
    </row>
    <row r="36" spans="1:10" ht="19.5" thickBot="1" x14ac:dyDescent="0.3">
      <c r="A36" s="449">
        <f t="shared" si="0"/>
        <v>24</v>
      </c>
      <c r="B36" s="439"/>
      <c r="C36" s="439"/>
      <c r="D36" s="440"/>
      <c r="E36" s="441"/>
      <c r="F36" s="442"/>
      <c r="G36" s="443"/>
      <c r="H36" s="450"/>
      <c r="I36" s="444"/>
      <c r="J36" s="446"/>
    </row>
    <row r="37" spans="1:10" ht="19.5" thickBot="1" x14ac:dyDescent="0.3">
      <c r="A37" s="449">
        <f t="shared" si="0"/>
        <v>25</v>
      </c>
      <c r="B37" s="439"/>
      <c r="C37" s="439"/>
      <c r="D37" s="440"/>
      <c r="E37" s="441"/>
      <c r="F37" s="442"/>
      <c r="G37" s="443"/>
      <c r="H37" s="450"/>
      <c r="I37" s="444"/>
      <c r="J37" s="446"/>
    </row>
    <row r="38" spans="1:10" ht="19.5" thickBot="1" x14ac:dyDescent="0.3">
      <c r="A38" s="449">
        <f t="shared" si="0"/>
        <v>26</v>
      </c>
      <c r="B38" s="439"/>
      <c r="C38" s="439"/>
      <c r="D38" s="440"/>
      <c r="E38" s="441"/>
      <c r="F38" s="442"/>
      <c r="G38" s="443"/>
      <c r="H38" s="450"/>
      <c r="I38" s="444"/>
      <c r="J38" s="446"/>
    </row>
    <row r="39" spans="1:10" ht="19.5" thickBot="1" x14ac:dyDescent="0.3">
      <c r="A39" s="449">
        <f t="shared" si="0"/>
        <v>27</v>
      </c>
      <c r="B39" s="439"/>
      <c r="C39" s="439"/>
      <c r="D39" s="440"/>
      <c r="E39" s="441"/>
      <c r="F39" s="442"/>
      <c r="G39" s="443"/>
      <c r="H39" s="450"/>
      <c r="I39" s="444"/>
      <c r="J39" s="446"/>
    </row>
    <row r="40" spans="1:10" ht="19.5" thickBot="1" x14ac:dyDescent="0.3">
      <c r="A40" s="449">
        <f t="shared" si="0"/>
        <v>28</v>
      </c>
      <c r="B40" s="439"/>
      <c r="C40" s="439"/>
      <c r="D40" s="440"/>
      <c r="E40" s="441"/>
      <c r="F40" s="442"/>
      <c r="G40" s="443"/>
      <c r="H40" s="450"/>
      <c r="I40" s="444"/>
      <c r="J40" s="446"/>
    </row>
    <row r="41" spans="1:10" ht="19.5" thickBot="1" x14ac:dyDescent="0.3">
      <c r="A41" s="449">
        <f t="shared" si="0"/>
        <v>29</v>
      </c>
      <c r="B41" s="439"/>
      <c r="C41" s="439"/>
      <c r="D41" s="440"/>
      <c r="E41" s="441"/>
      <c r="F41" s="442"/>
      <c r="G41" s="443"/>
      <c r="H41" s="450"/>
      <c r="I41" s="444"/>
      <c r="J41" s="446"/>
    </row>
    <row r="42" spans="1:10" ht="19.5" thickBot="1" x14ac:dyDescent="0.3">
      <c r="A42" s="449">
        <f t="shared" si="0"/>
        <v>30</v>
      </c>
      <c r="B42" s="439"/>
      <c r="C42" s="439"/>
      <c r="D42" s="440"/>
      <c r="E42" s="441"/>
      <c r="F42" s="442"/>
      <c r="G42" s="443"/>
      <c r="H42" s="451"/>
      <c r="I42" s="445"/>
      <c r="J42" s="447"/>
    </row>
    <row r="43" spans="1:10" ht="19.5" thickBot="1" x14ac:dyDescent="0.3">
      <c r="A43" s="471" t="s">
        <v>126</v>
      </c>
      <c r="B43" s="471"/>
      <c r="C43" s="471"/>
      <c r="D43" s="471"/>
      <c r="E43" s="471"/>
      <c r="F43" s="170"/>
      <c r="G43" s="171">
        <f>SUM(G13:G42)</f>
        <v>0</v>
      </c>
      <c r="H43" s="15"/>
      <c r="I43" s="15"/>
      <c r="J43" s="15"/>
    </row>
    <row r="44" spans="1:10" ht="18.75" x14ac:dyDescent="0.25">
      <c r="A44" s="472" t="s">
        <v>127</v>
      </c>
      <c r="B44" s="473"/>
      <c r="C44" s="473"/>
      <c r="D44" s="473"/>
      <c r="E44" s="474"/>
      <c r="F44" s="104"/>
      <c r="G44" s="151"/>
      <c r="H44" s="15"/>
      <c r="I44" s="15"/>
      <c r="J44" s="15"/>
    </row>
    <row r="45" spans="1:10" ht="18.75" x14ac:dyDescent="0.25">
      <c r="A45" s="475"/>
      <c r="B45" s="476"/>
      <c r="C45" s="476"/>
      <c r="D45" s="476"/>
      <c r="E45" s="477"/>
      <c r="F45" s="105"/>
      <c r="G45" s="152"/>
      <c r="H45" s="15"/>
      <c r="I45" s="15"/>
      <c r="J45" s="15"/>
    </row>
    <row r="46" spans="1:10" x14ac:dyDescent="0.25">
      <c r="A46" s="475"/>
      <c r="B46" s="476"/>
      <c r="C46" s="476"/>
      <c r="D46" s="476"/>
      <c r="E46" s="477"/>
      <c r="F46" s="106"/>
      <c r="G46" s="153"/>
      <c r="J46" s="8"/>
    </row>
    <row r="47" spans="1:10" ht="16.5" thickBot="1" x14ac:dyDescent="0.3">
      <c r="A47" s="478"/>
      <c r="B47" s="479"/>
      <c r="C47" s="479"/>
      <c r="D47" s="479"/>
      <c r="E47" s="480"/>
      <c r="F47" s="108" t="s">
        <v>128</v>
      </c>
      <c r="G47" s="154" t="s">
        <v>129</v>
      </c>
    </row>
    <row r="48" spans="1:10" x14ac:dyDescent="0.25">
      <c r="A48" s="150" t="s">
        <v>596</v>
      </c>
      <c r="B48" s="9"/>
      <c r="C48" s="9"/>
      <c r="D48" s="9"/>
      <c r="E48" s="9"/>
      <c r="H48" s="107"/>
      <c r="I48" s="107"/>
      <c r="J48" s="107"/>
    </row>
  </sheetData>
  <sheetProtection selectLockedCells="1"/>
  <mergeCells count="2">
    <mergeCell ref="A43:E43"/>
    <mergeCell ref="A44:E47"/>
  </mergeCells>
  <pageMargins left="0.25" right="0.25" top="0.75" bottom="0.75" header="0.3" footer="0.3"/>
  <pageSetup paperSize="5" scale="64" fitToHeight="0"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11E9-5A47-4FF5-8352-26634B798D5E}">
  <sheetPr>
    <tabColor theme="9" tint="-0.249977111117893"/>
    <pageSetUpPr fitToPage="1"/>
  </sheetPr>
  <dimension ref="A1:C17"/>
  <sheetViews>
    <sheetView workbookViewId="0"/>
  </sheetViews>
  <sheetFormatPr defaultColWidth="8.85546875" defaultRowHeight="15" x14ac:dyDescent="0.25"/>
  <cols>
    <col min="1" max="1" width="19.28515625" customWidth="1"/>
    <col min="2" max="2" width="17.7109375" customWidth="1"/>
    <col min="3" max="3" width="57.140625" customWidth="1"/>
  </cols>
  <sheetData>
    <row r="1" spans="1:3" ht="32.1" customHeight="1" x14ac:dyDescent="0.3">
      <c r="A1" s="57" t="s">
        <v>130</v>
      </c>
      <c r="B1" s="53"/>
      <c r="C1" s="53"/>
    </row>
    <row r="2" spans="1:3" ht="15.75" x14ac:dyDescent="0.25">
      <c r="A2" s="461" t="s">
        <v>131</v>
      </c>
      <c r="B2" s="55" t="s">
        <v>132</v>
      </c>
      <c r="C2" s="55" t="s">
        <v>133</v>
      </c>
    </row>
    <row r="3" spans="1:3" ht="189" x14ac:dyDescent="0.25">
      <c r="A3" s="456" t="s">
        <v>134</v>
      </c>
      <c r="B3" s="454" t="s">
        <v>135</v>
      </c>
      <c r="C3" s="458" t="s">
        <v>136</v>
      </c>
    </row>
    <row r="4" spans="1:3" ht="31.5" x14ac:dyDescent="0.25">
      <c r="A4" s="52" t="s">
        <v>137</v>
      </c>
      <c r="B4" s="455" t="s">
        <v>135</v>
      </c>
      <c r="C4" s="455" t="s">
        <v>138</v>
      </c>
    </row>
    <row r="5" spans="1:3" ht="50.25" customHeight="1" x14ac:dyDescent="0.25">
      <c r="A5" s="456" t="s">
        <v>139</v>
      </c>
      <c r="B5" s="454" t="s">
        <v>135</v>
      </c>
      <c r="C5" s="454" t="s">
        <v>140</v>
      </c>
    </row>
    <row r="6" spans="1:3" ht="54" customHeight="1" x14ac:dyDescent="0.25">
      <c r="A6" s="52" t="s">
        <v>141</v>
      </c>
      <c r="B6" s="455" t="s">
        <v>135</v>
      </c>
      <c r="C6" s="455" t="s">
        <v>142</v>
      </c>
    </row>
    <row r="7" spans="1:3" ht="54" customHeight="1" x14ac:dyDescent="0.25">
      <c r="A7" s="456" t="s">
        <v>143</v>
      </c>
      <c r="B7" s="454" t="s">
        <v>144</v>
      </c>
      <c r="C7" s="454" t="s">
        <v>145</v>
      </c>
    </row>
    <row r="8" spans="1:3" ht="57" customHeight="1" x14ac:dyDescent="0.25">
      <c r="A8" s="52" t="s">
        <v>146</v>
      </c>
      <c r="B8" s="455" t="s">
        <v>144</v>
      </c>
      <c r="C8" s="455" t="s">
        <v>147</v>
      </c>
    </row>
    <row r="9" spans="1:3" ht="50.1" customHeight="1" x14ac:dyDescent="0.25">
      <c r="A9" s="457" t="s">
        <v>146</v>
      </c>
      <c r="B9" s="454" t="s">
        <v>148</v>
      </c>
      <c r="C9" s="454" t="s">
        <v>149</v>
      </c>
    </row>
    <row r="10" spans="1:3" ht="42" customHeight="1" x14ac:dyDescent="0.25">
      <c r="A10" s="56" t="s">
        <v>146</v>
      </c>
      <c r="B10" s="455" t="s">
        <v>150</v>
      </c>
      <c r="C10" s="455" t="s">
        <v>149</v>
      </c>
    </row>
    <row r="11" spans="1:3" ht="39" customHeight="1" x14ac:dyDescent="0.25">
      <c r="A11" s="457" t="s">
        <v>146</v>
      </c>
      <c r="B11" s="454" t="s">
        <v>151</v>
      </c>
      <c r="C11" s="454" t="s">
        <v>509</v>
      </c>
    </row>
    <row r="12" spans="1:3" ht="31.5" x14ac:dyDescent="0.25">
      <c r="A12" s="52" t="s">
        <v>152</v>
      </c>
      <c r="B12" s="455" t="s">
        <v>135</v>
      </c>
      <c r="C12" s="455" t="s">
        <v>153</v>
      </c>
    </row>
    <row r="13" spans="1:3" ht="350.1" customHeight="1" x14ac:dyDescent="0.25">
      <c r="A13" s="456" t="s">
        <v>154</v>
      </c>
      <c r="B13" s="454" t="s">
        <v>135</v>
      </c>
      <c r="C13" s="459" t="s">
        <v>510</v>
      </c>
    </row>
    <row r="14" spans="1:3" ht="63.75" customHeight="1" x14ac:dyDescent="0.25">
      <c r="A14" s="52" t="s">
        <v>155</v>
      </c>
      <c r="B14" s="455" t="s">
        <v>135</v>
      </c>
      <c r="C14" s="455" t="s">
        <v>156</v>
      </c>
    </row>
    <row r="15" spans="1:3" ht="31.5" x14ac:dyDescent="0.25">
      <c r="A15" s="456" t="s">
        <v>157</v>
      </c>
      <c r="B15" s="454" t="s">
        <v>135</v>
      </c>
      <c r="C15" s="454" t="s">
        <v>158</v>
      </c>
    </row>
    <row r="16" spans="1:3" ht="200.1" customHeight="1" x14ac:dyDescent="0.25">
      <c r="A16" s="52" t="s">
        <v>159</v>
      </c>
      <c r="B16" s="455" t="s">
        <v>135</v>
      </c>
      <c r="C16" s="460" t="s">
        <v>511</v>
      </c>
    </row>
    <row r="17" spans="1:3" ht="31.5" x14ac:dyDescent="0.25">
      <c r="A17" s="456" t="s">
        <v>160</v>
      </c>
      <c r="B17" s="454" t="s">
        <v>135</v>
      </c>
      <c r="C17" s="454" t="s">
        <v>161</v>
      </c>
    </row>
  </sheetData>
  <pageMargins left="0.7" right="0.7" top="0.75" bottom="0.75" header="0.3" footer="0.3"/>
  <pageSetup paperSize="5" scale="96" fitToHeight="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0FB0-15C7-43A5-A9E3-5B4063069DF4}">
  <sheetPr>
    <tabColor theme="8"/>
    <pageSetUpPr fitToPage="1"/>
  </sheetPr>
  <dimension ref="A1:I43"/>
  <sheetViews>
    <sheetView zoomScaleNormal="100" workbookViewId="0"/>
  </sheetViews>
  <sheetFormatPr defaultColWidth="8.85546875" defaultRowHeight="15" x14ac:dyDescent="0.25"/>
  <cols>
    <col min="1" max="1" width="15.7109375" style="1" customWidth="1"/>
    <col min="2" max="3" width="10.7109375" style="1" customWidth="1"/>
    <col min="4" max="4" width="30.7109375" style="1" customWidth="1"/>
    <col min="5" max="5" width="47.42578125" style="1" customWidth="1"/>
    <col min="6" max="6" width="26.28515625" style="1" customWidth="1"/>
    <col min="7" max="7" width="16.42578125" style="1" customWidth="1"/>
    <col min="8" max="8" width="20.7109375" style="1" customWidth="1"/>
    <col min="9" max="9" width="25.7109375" customWidth="1"/>
  </cols>
  <sheetData>
    <row r="1" spans="1:9" ht="31.5" x14ac:dyDescent="0.5">
      <c r="A1" s="84" t="s">
        <v>117</v>
      </c>
      <c r="B1" s="137"/>
      <c r="C1" s="137"/>
      <c r="D1" s="137"/>
      <c r="E1" s="137"/>
      <c r="F1" s="137"/>
      <c r="G1" s="137"/>
      <c r="H1" s="137"/>
      <c r="I1" s="138"/>
    </row>
    <row r="2" spans="1:9" ht="32.25" thickBot="1" x14ac:dyDescent="0.3">
      <c r="A2" s="139" t="s">
        <v>162</v>
      </c>
      <c r="B2" s="140"/>
      <c r="C2" s="140"/>
      <c r="D2" s="140"/>
      <c r="E2" s="140"/>
      <c r="F2" s="141"/>
      <c r="G2" s="141"/>
      <c r="H2" s="141"/>
      <c r="I2" s="142"/>
    </row>
    <row r="3" spans="1:9" ht="31.5" x14ac:dyDescent="0.25">
      <c r="A3" s="143" t="b">
        <v>0</v>
      </c>
      <c r="B3" s="144" t="s">
        <v>163</v>
      </c>
      <c r="C3" s="59"/>
      <c r="D3" s="59"/>
      <c r="E3" s="59"/>
      <c r="F3" s="61"/>
      <c r="G3" s="61"/>
      <c r="H3" s="61"/>
      <c r="I3" s="145"/>
    </row>
    <row r="4" spans="1:9" ht="31.5" x14ac:dyDescent="0.25">
      <c r="A4" s="58"/>
      <c r="B4" s="144"/>
      <c r="C4" s="59"/>
      <c r="D4" s="59"/>
      <c r="E4" s="59"/>
      <c r="F4" s="61"/>
      <c r="G4" s="175" t="s">
        <v>297</v>
      </c>
      <c r="H4" s="176" t="b">
        <v>0</v>
      </c>
      <c r="I4" s="177" t="b">
        <v>0</v>
      </c>
    </row>
    <row r="5" spans="1:9" ht="31.5" x14ac:dyDescent="0.25">
      <c r="A5" s="58"/>
      <c r="B5" s="59"/>
      <c r="C5" s="60"/>
      <c r="D5" s="59"/>
      <c r="E5" s="59"/>
      <c r="F5" s="61"/>
      <c r="G5" s="120"/>
      <c r="H5" s="272" t="s">
        <v>298</v>
      </c>
      <c r="I5" s="271" t="s">
        <v>299</v>
      </c>
    </row>
    <row r="6" spans="1:9" ht="63" x14ac:dyDescent="0.25">
      <c r="A6" s="116"/>
      <c r="B6" s="59"/>
      <c r="C6" s="60"/>
      <c r="D6" s="59"/>
      <c r="E6" s="59"/>
      <c r="F6" s="59"/>
      <c r="G6" s="117" t="s">
        <v>164</v>
      </c>
      <c r="H6" s="274"/>
      <c r="I6" s="275"/>
    </row>
    <row r="7" spans="1:9" ht="47.25" x14ac:dyDescent="0.25">
      <c r="A7" s="116"/>
      <c r="B7" s="59"/>
      <c r="C7" s="60"/>
      <c r="D7" s="59"/>
      <c r="E7" s="59"/>
      <c r="F7" s="59"/>
      <c r="G7" s="62" t="s">
        <v>165</v>
      </c>
      <c r="H7" s="59"/>
      <c r="I7" s="273"/>
    </row>
    <row r="8" spans="1:9" ht="15.75" x14ac:dyDescent="0.25">
      <c r="A8" s="116"/>
      <c r="B8" s="59"/>
      <c r="C8" s="60"/>
      <c r="D8" s="59"/>
      <c r="E8" s="59"/>
      <c r="F8" s="59"/>
      <c r="G8" s="62"/>
      <c r="H8" s="59"/>
      <c r="I8" s="131"/>
    </row>
    <row r="9" spans="1:9" ht="15.75" x14ac:dyDescent="0.25">
      <c r="A9" s="63" t="s">
        <v>512</v>
      </c>
      <c r="B9" s="63"/>
      <c r="C9" s="63"/>
      <c r="D9" s="64"/>
      <c r="E9" s="64"/>
      <c r="F9" s="64"/>
      <c r="G9" s="64"/>
      <c r="H9" s="64"/>
      <c r="I9" s="118"/>
    </row>
    <row r="10" spans="1:9" ht="15.75" x14ac:dyDescent="0.25">
      <c r="A10" s="63" t="s">
        <v>166</v>
      </c>
      <c r="B10" s="63"/>
      <c r="C10" s="63"/>
      <c r="D10" s="64"/>
      <c r="E10" s="64"/>
      <c r="F10" s="64"/>
      <c r="G10" s="64"/>
      <c r="H10" s="64"/>
      <c r="I10" s="118"/>
    </row>
    <row r="11" spans="1:9" ht="15.75" x14ac:dyDescent="0.25">
      <c r="A11" s="63"/>
      <c r="B11" s="63"/>
      <c r="C11" s="63"/>
      <c r="D11" s="64"/>
      <c r="E11" s="64"/>
      <c r="F11" s="64"/>
      <c r="G11" s="64"/>
      <c r="H11" s="64"/>
      <c r="I11" s="118"/>
    </row>
    <row r="12" spans="1:9" ht="15.75" x14ac:dyDescent="0.25">
      <c r="A12" s="63" t="s">
        <v>167</v>
      </c>
      <c r="B12" s="63"/>
      <c r="C12" s="63"/>
      <c r="D12" s="64"/>
      <c r="E12" s="64"/>
      <c r="F12" s="64"/>
      <c r="G12" s="64"/>
      <c r="H12" s="64"/>
      <c r="I12" s="118"/>
    </row>
    <row r="13" spans="1:9" ht="15.75" x14ac:dyDescent="0.25">
      <c r="A13" s="63" t="s">
        <v>168</v>
      </c>
      <c r="B13" s="63"/>
      <c r="C13" s="63"/>
      <c r="D13" s="64"/>
      <c r="E13" s="64"/>
      <c r="F13" s="64"/>
      <c r="G13" s="64"/>
      <c r="H13" s="64"/>
      <c r="I13" s="118"/>
    </row>
    <row r="14" spans="1:9" ht="15.75" x14ac:dyDescent="0.25">
      <c r="A14" s="1" t="s">
        <v>169</v>
      </c>
      <c r="B14" s="63"/>
      <c r="C14" s="63"/>
      <c r="D14" s="64"/>
      <c r="E14" s="64"/>
      <c r="F14" s="64"/>
      <c r="G14" s="64"/>
      <c r="H14" s="64"/>
      <c r="I14" s="118"/>
    </row>
    <row r="15" spans="1:9" ht="15.75" x14ac:dyDescent="0.25">
      <c r="A15" s="63" t="s">
        <v>170</v>
      </c>
      <c r="B15" s="63"/>
      <c r="C15" s="63"/>
      <c r="D15" s="64"/>
      <c r="E15" s="64"/>
      <c r="F15" s="64"/>
      <c r="G15" s="64"/>
      <c r="H15" s="64"/>
      <c r="I15" s="118"/>
    </row>
    <row r="16" spans="1:9" ht="15.75" x14ac:dyDescent="0.25">
      <c r="A16" s="119"/>
      <c r="B16" s="120"/>
      <c r="C16" s="120"/>
      <c r="D16" s="120"/>
      <c r="E16" s="120"/>
      <c r="F16" s="120"/>
      <c r="G16" s="120"/>
      <c r="H16" s="120"/>
      <c r="I16" s="121"/>
    </row>
    <row r="17" spans="1:9" ht="60" customHeight="1" x14ac:dyDescent="0.25">
      <c r="A17" s="469" t="s">
        <v>171</v>
      </c>
      <c r="B17" s="470" t="s">
        <v>172</v>
      </c>
      <c r="C17" s="470" t="s">
        <v>173</v>
      </c>
      <c r="D17" s="470" t="s">
        <v>174</v>
      </c>
      <c r="E17" s="470" t="s">
        <v>175</v>
      </c>
      <c r="F17" s="470" t="s">
        <v>176</v>
      </c>
      <c r="G17" s="470" t="s">
        <v>177</v>
      </c>
      <c r="H17" s="470" t="s">
        <v>178</v>
      </c>
      <c r="I17" s="470" t="s">
        <v>179</v>
      </c>
    </row>
    <row r="18" spans="1:9" ht="15.75" x14ac:dyDescent="0.25">
      <c r="A18" s="467">
        <f t="shared" ref="A18:A37" si="0">ROW(A18)-17</f>
        <v>1</v>
      </c>
      <c r="B18" s="462"/>
      <c r="C18" s="463"/>
      <c r="D18" s="495"/>
      <c r="E18" s="495"/>
      <c r="F18" s="495"/>
      <c r="G18" s="464"/>
      <c r="H18" s="465"/>
      <c r="I18" s="468" t="str">
        <f>IF(SUM(G18*H18)=0,"",SUM(G18*H18))</f>
        <v/>
      </c>
    </row>
    <row r="19" spans="1:9" ht="15.75" x14ac:dyDescent="0.25">
      <c r="A19" s="467">
        <f t="shared" si="0"/>
        <v>2</v>
      </c>
      <c r="B19" s="462"/>
      <c r="C19" s="466"/>
      <c r="D19" s="495"/>
      <c r="E19" s="495"/>
      <c r="F19" s="495"/>
      <c r="G19" s="464"/>
      <c r="H19" s="465"/>
      <c r="I19" s="468" t="str">
        <f t="shared" ref="I19:I37" si="1">IF(SUM(G19*H19)=0,"",SUM(G19*H19))</f>
        <v/>
      </c>
    </row>
    <row r="20" spans="1:9" ht="15.75" x14ac:dyDescent="0.25">
      <c r="A20" s="467">
        <f t="shared" si="0"/>
        <v>3</v>
      </c>
      <c r="B20" s="462"/>
      <c r="C20" s="466"/>
      <c r="D20" s="495"/>
      <c r="E20" s="495"/>
      <c r="F20" s="495"/>
      <c r="G20" s="464"/>
      <c r="H20" s="465"/>
      <c r="I20" s="468" t="str">
        <f t="shared" si="1"/>
        <v/>
      </c>
    </row>
    <row r="21" spans="1:9" ht="15.75" x14ac:dyDescent="0.25">
      <c r="A21" s="467">
        <f t="shared" si="0"/>
        <v>4</v>
      </c>
      <c r="B21" s="462"/>
      <c r="C21" s="466"/>
      <c r="D21" s="495"/>
      <c r="E21" s="495"/>
      <c r="F21" s="495"/>
      <c r="G21" s="464"/>
      <c r="H21" s="465"/>
      <c r="I21" s="468" t="str">
        <f t="shared" si="1"/>
        <v/>
      </c>
    </row>
    <row r="22" spans="1:9" ht="15.75" x14ac:dyDescent="0.25">
      <c r="A22" s="467">
        <f t="shared" si="0"/>
        <v>5</v>
      </c>
      <c r="B22" s="462"/>
      <c r="C22" s="466"/>
      <c r="D22" s="495"/>
      <c r="E22" s="495"/>
      <c r="F22" s="495"/>
      <c r="G22" s="464"/>
      <c r="H22" s="465"/>
      <c r="I22" s="468" t="str">
        <f t="shared" si="1"/>
        <v/>
      </c>
    </row>
    <row r="23" spans="1:9" ht="15.75" x14ac:dyDescent="0.25">
      <c r="A23" s="467">
        <f t="shared" si="0"/>
        <v>6</v>
      </c>
      <c r="B23" s="462"/>
      <c r="C23" s="466"/>
      <c r="D23" s="495"/>
      <c r="E23" s="495"/>
      <c r="F23" s="495"/>
      <c r="G23" s="464"/>
      <c r="H23" s="465"/>
      <c r="I23" s="468" t="str">
        <f t="shared" si="1"/>
        <v/>
      </c>
    </row>
    <row r="24" spans="1:9" ht="15.75" x14ac:dyDescent="0.25">
      <c r="A24" s="467">
        <f t="shared" si="0"/>
        <v>7</v>
      </c>
      <c r="B24" s="462"/>
      <c r="C24" s="466"/>
      <c r="D24" s="495"/>
      <c r="E24" s="495"/>
      <c r="F24" s="495"/>
      <c r="G24" s="464"/>
      <c r="H24" s="465"/>
      <c r="I24" s="468" t="str">
        <f t="shared" si="1"/>
        <v/>
      </c>
    </row>
    <row r="25" spans="1:9" ht="15.75" x14ac:dyDescent="0.25">
      <c r="A25" s="467">
        <f t="shared" si="0"/>
        <v>8</v>
      </c>
      <c r="B25" s="462"/>
      <c r="C25" s="466"/>
      <c r="D25" s="495"/>
      <c r="E25" s="495"/>
      <c r="F25" s="495"/>
      <c r="G25" s="464"/>
      <c r="H25" s="465"/>
      <c r="I25" s="468" t="str">
        <f t="shared" si="1"/>
        <v/>
      </c>
    </row>
    <row r="26" spans="1:9" ht="15.75" x14ac:dyDescent="0.25">
      <c r="A26" s="467">
        <f t="shared" si="0"/>
        <v>9</v>
      </c>
      <c r="B26" s="462"/>
      <c r="C26" s="463"/>
      <c r="D26" s="495"/>
      <c r="E26" s="495"/>
      <c r="F26" s="495"/>
      <c r="G26" s="464"/>
      <c r="H26" s="465"/>
      <c r="I26" s="468" t="str">
        <f t="shared" si="1"/>
        <v/>
      </c>
    </row>
    <row r="27" spans="1:9" ht="15.75" x14ac:dyDescent="0.25">
      <c r="A27" s="467">
        <f t="shared" si="0"/>
        <v>10</v>
      </c>
      <c r="B27" s="462"/>
      <c r="C27" s="466"/>
      <c r="D27" s="495"/>
      <c r="E27" s="495"/>
      <c r="F27" s="495"/>
      <c r="G27" s="464"/>
      <c r="H27" s="465"/>
      <c r="I27" s="468" t="str">
        <f t="shared" si="1"/>
        <v/>
      </c>
    </row>
    <row r="28" spans="1:9" ht="15.75" x14ac:dyDescent="0.25">
      <c r="A28" s="467">
        <f t="shared" si="0"/>
        <v>11</v>
      </c>
      <c r="B28" s="462"/>
      <c r="C28" s="466"/>
      <c r="D28" s="495"/>
      <c r="E28" s="495"/>
      <c r="F28" s="495"/>
      <c r="G28" s="464"/>
      <c r="H28" s="465"/>
      <c r="I28" s="468" t="str">
        <f t="shared" si="1"/>
        <v/>
      </c>
    </row>
    <row r="29" spans="1:9" ht="15.75" x14ac:dyDescent="0.25">
      <c r="A29" s="467">
        <f t="shared" si="0"/>
        <v>12</v>
      </c>
      <c r="B29" s="462"/>
      <c r="C29" s="466"/>
      <c r="D29" s="495"/>
      <c r="E29" s="495"/>
      <c r="F29" s="495"/>
      <c r="G29" s="464"/>
      <c r="H29" s="465"/>
      <c r="I29" s="468" t="str">
        <f t="shared" si="1"/>
        <v/>
      </c>
    </row>
    <row r="30" spans="1:9" ht="15.75" x14ac:dyDescent="0.25">
      <c r="A30" s="467">
        <f t="shared" si="0"/>
        <v>13</v>
      </c>
      <c r="B30" s="462"/>
      <c r="C30" s="466"/>
      <c r="D30" s="495"/>
      <c r="E30" s="495"/>
      <c r="F30" s="495"/>
      <c r="G30" s="464"/>
      <c r="H30" s="465"/>
      <c r="I30" s="468" t="str">
        <f t="shared" si="1"/>
        <v/>
      </c>
    </row>
    <row r="31" spans="1:9" ht="15.75" x14ac:dyDescent="0.25">
      <c r="A31" s="467">
        <f t="shared" si="0"/>
        <v>14</v>
      </c>
      <c r="B31" s="462"/>
      <c r="C31" s="466"/>
      <c r="D31" s="495"/>
      <c r="E31" s="495"/>
      <c r="F31" s="495"/>
      <c r="G31" s="464"/>
      <c r="H31" s="465"/>
      <c r="I31" s="468" t="str">
        <f t="shared" si="1"/>
        <v/>
      </c>
    </row>
    <row r="32" spans="1:9" ht="15.75" x14ac:dyDescent="0.25">
      <c r="A32" s="467">
        <f t="shared" si="0"/>
        <v>15</v>
      </c>
      <c r="B32" s="462"/>
      <c r="C32" s="466"/>
      <c r="D32" s="495"/>
      <c r="E32" s="495"/>
      <c r="F32" s="495"/>
      <c r="G32" s="464"/>
      <c r="H32" s="465"/>
      <c r="I32" s="468" t="str">
        <f t="shared" si="1"/>
        <v/>
      </c>
    </row>
    <row r="33" spans="1:9" ht="15.75" x14ac:dyDescent="0.25">
      <c r="A33" s="467">
        <f t="shared" si="0"/>
        <v>16</v>
      </c>
      <c r="B33" s="462"/>
      <c r="C33" s="466"/>
      <c r="D33" s="495"/>
      <c r="E33" s="495"/>
      <c r="F33" s="495"/>
      <c r="G33" s="464"/>
      <c r="H33" s="465"/>
      <c r="I33" s="468" t="str">
        <f t="shared" si="1"/>
        <v/>
      </c>
    </row>
    <row r="34" spans="1:9" ht="15.75" x14ac:dyDescent="0.25">
      <c r="A34" s="467">
        <f t="shared" si="0"/>
        <v>17</v>
      </c>
      <c r="B34" s="462"/>
      <c r="C34" s="466"/>
      <c r="D34" s="495"/>
      <c r="E34" s="495"/>
      <c r="F34" s="495"/>
      <c r="G34" s="464"/>
      <c r="H34" s="465"/>
      <c r="I34" s="468" t="str">
        <f t="shared" si="1"/>
        <v/>
      </c>
    </row>
    <row r="35" spans="1:9" ht="15.75" x14ac:dyDescent="0.25">
      <c r="A35" s="467">
        <f t="shared" si="0"/>
        <v>18</v>
      </c>
      <c r="B35" s="462"/>
      <c r="C35" s="466"/>
      <c r="D35" s="495"/>
      <c r="E35" s="495"/>
      <c r="F35" s="495"/>
      <c r="G35" s="464"/>
      <c r="H35" s="465"/>
      <c r="I35" s="468" t="str">
        <f t="shared" si="1"/>
        <v/>
      </c>
    </row>
    <row r="36" spans="1:9" ht="15.75" x14ac:dyDescent="0.25">
      <c r="A36" s="467">
        <f t="shared" si="0"/>
        <v>19</v>
      </c>
      <c r="B36" s="462"/>
      <c r="C36" s="466"/>
      <c r="D36" s="495"/>
      <c r="E36" s="495"/>
      <c r="F36" s="495"/>
      <c r="G36" s="464"/>
      <c r="H36" s="465"/>
      <c r="I36" s="468" t="str">
        <f t="shared" si="1"/>
        <v/>
      </c>
    </row>
    <row r="37" spans="1:9" ht="15.75" x14ac:dyDescent="0.25">
      <c r="A37" s="467">
        <f t="shared" si="0"/>
        <v>20</v>
      </c>
      <c r="B37" s="462"/>
      <c r="C37" s="466"/>
      <c r="D37" s="495"/>
      <c r="E37" s="495"/>
      <c r="F37" s="495"/>
      <c r="G37" s="464"/>
      <c r="H37" s="465"/>
      <c r="I37" s="468" t="str">
        <f t="shared" si="1"/>
        <v/>
      </c>
    </row>
    <row r="38" spans="1:9" ht="15.75" x14ac:dyDescent="0.25">
      <c r="A38" s="122"/>
      <c r="B38" s="123"/>
      <c r="C38" s="124"/>
      <c r="D38" s="125"/>
      <c r="E38" s="125"/>
      <c r="F38" s="125"/>
      <c r="G38" s="126"/>
      <c r="H38" s="127" t="s">
        <v>180</v>
      </c>
      <c r="I38" s="415">
        <f>SUM(I18:I37)</f>
        <v>0</v>
      </c>
    </row>
    <row r="39" spans="1:9" ht="15.75" x14ac:dyDescent="0.25">
      <c r="A39" s="7" t="s">
        <v>181</v>
      </c>
      <c r="B39" s="7"/>
      <c r="C39" s="7"/>
      <c r="D39" s="7"/>
      <c r="E39" s="7"/>
      <c r="F39" s="7"/>
      <c r="G39" s="7"/>
      <c r="H39" s="7"/>
      <c r="I39" s="6"/>
    </row>
    <row r="40" spans="1:9" ht="26.25" x14ac:dyDescent="0.4">
      <c r="A40" s="128" t="s">
        <v>182</v>
      </c>
      <c r="B40" s="129"/>
      <c r="C40" s="129"/>
      <c r="D40" s="129"/>
      <c r="E40" s="129"/>
      <c r="F40" s="146" t="b">
        <v>0</v>
      </c>
      <c r="G40" s="129"/>
      <c r="H40" s="129"/>
      <c r="I40" s="147" t="b">
        <v>0</v>
      </c>
    </row>
    <row r="41" spans="1:9" ht="15.75" x14ac:dyDescent="0.25">
      <c r="A41" s="129"/>
      <c r="B41" s="129"/>
      <c r="C41" s="129"/>
      <c r="D41" s="129"/>
      <c r="E41" s="129"/>
      <c r="F41" s="129" t="s">
        <v>183</v>
      </c>
      <c r="G41" s="129"/>
      <c r="H41" s="129"/>
      <c r="I41" s="130" t="s">
        <v>184</v>
      </c>
    </row>
    <row r="43" spans="1:9" x14ac:dyDescent="0.25">
      <c r="A43" s="1" t="s">
        <v>838</v>
      </c>
    </row>
  </sheetData>
  <sheetProtection sort="0" autoFilter="0"/>
  <pageMargins left="0.25" right="0.25" top="0.75" bottom="0.75" header="0.3" footer="0.3"/>
  <pageSetup paperSize="5" scale="49" fitToHeight="0"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7EAF-E72A-41C6-9858-E16A1BDC6176}">
  <sheetPr>
    <tabColor theme="9" tint="-0.249977111117893"/>
    <pageSetUpPr fitToPage="1"/>
  </sheetPr>
  <dimension ref="A1:A8"/>
  <sheetViews>
    <sheetView workbookViewId="0"/>
  </sheetViews>
  <sheetFormatPr defaultColWidth="8.85546875" defaultRowHeight="15" x14ac:dyDescent="0.25"/>
  <cols>
    <col min="1" max="1" width="78.42578125" customWidth="1"/>
  </cols>
  <sheetData>
    <row r="1" spans="1:1" ht="32.25" thickBot="1" x14ac:dyDescent="0.3">
      <c r="A1" s="10" t="s">
        <v>185</v>
      </c>
    </row>
    <row r="2" spans="1:1" ht="21.75" thickBot="1" x14ac:dyDescent="0.3">
      <c r="A2" s="11" t="s">
        <v>186</v>
      </c>
    </row>
    <row r="3" spans="1:1" ht="32.25" thickBot="1" x14ac:dyDescent="0.3">
      <c r="A3" s="33" t="s">
        <v>625</v>
      </c>
    </row>
    <row r="4" spans="1:1" ht="105" customHeight="1" thickBot="1" x14ac:dyDescent="0.3">
      <c r="A4" s="34" t="s">
        <v>829</v>
      </c>
    </row>
    <row r="5" spans="1:1" ht="21.75" thickBot="1" x14ac:dyDescent="0.3">
      <c r="A5" s="11" t="s">
        <v>187</v>
      </c>
    </row>
    <row r="6" spans="1:1" ht="63.75" thickBot="1" x14ac:dyDescent="0.3">
      <c r="A6" s="27" t="s">
        <v>804</v>
      </c>
    </row>
    <row r="7" spans="1:1" ht="21.75" thickBot="1" x14ac:dyDescent="0.3">
      <c r="A7" s="11" t="s">
        <v>546</v>
      </c>
    </row>
    <row r="8" spans="1:1" ht="63.75" thickBot="1" x14ac:dyDescent="0.3">
      <c r="A8" s="27" t="s">
        <v>548</v>
      </c>
    </row>
  </sheetData>
  <pageMargins left="0.7" right="0.7" top="0.75" bottom="0.75" header="0.3" footer="0.3"/>
  <pageSetup paperSize="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E2B3-A206-4033-B9D3-ED2738C13EFA}">
  <sheetPr>
    <tabColor theme="1"/>
  </sheetPr>
  <dimension ref="A1:G3"/>
  <sheetViews>
    <sheetView workbookViewId="0">
      <selection activeCell="A4" sqref="A4"/>
    </sheetView>
  </sheetViews>
  <sheetFormatPr defaultColWidth="8.85546875" defaultRowHeight="15" x14ac:dyDescent="0.25"/>
  <cols>
    <col min="1" max="1" width="9.85546875" style="37" bestFit="1" customWidth="1"/>
  </cols>
  <sheetData>
    <row r="1" spans="1:7" x14ac:dyDescent="0.25">
      <c r="A1" s="37">
        <v>45700</v>
      </c>
      <c r="B1" t="s">
        <v>268</v>
      </c>
      <c r="G1" t="s">
        <v>269</v>
      </c>
    </row>
    <row r="3" spans="1:7" x14ac:dyDescent="0.25">
      <c r="A3" s="37" t="s">
        <v>622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5EFD-03E4-4AB8-A214-B8C7304FAE78}">
  <sheetPr>
    <tabColor theme="9" tint="-0.249977111117893"/>
    <pageSetUpPr fitToPage="1"/>
  </sheetPr>
  <dimension ref="A1:A47"/>
  <sheetViews>
    <sheetView showGridLines="0" zoomScale="75" zoomScaleNormal="75" workbookViewId="0">
      <selection activeCell="A20" sqref="A20"/>
    </sheetView>
  </sheetViews>
  <sheetFormatPr defaultColWidth="8.85546875" defaultRowHeight="15" x14ac:dyDescent="0.25"/>
  <cols>
    <col min="1" max="1" width="200.7109375" customWidth="1"/>
  </cols>
  <sheetData>
    <row r="1" spans="1:1" ht="32.25" thickBot="1" x14ac:dyDescent="0.3">
      <c r="A1" s="38" t="s">
        <v>28</v>
      </c>
    </row>
    <row r="2" spans="1:1" ht="21.75" thickBot="1" x14ac:dyDescent="0.3">
      <c r="A2" s="350" t="s">
        <v>29</v>
      </c>
    </row>
    <row r="3" spans="1:1" ht="134.25" customHeight="1" thickBot="1" x14ac:dyDescent="0.3">
      <c r="A3" s="42" t="s">
        <v>794</v>
      </c>
    </row>
    <row r="4" spans="1:1" ht="27.75" customHeight="1" thickBot="1" x14ac:dyDescent="0.3">
      <c r="A4" s="42" t="s">
        <v>806</v>
      </c>
    </row>
    <row r="5" spans="1:1" ht="45" customHeight="1" thickBot="1" x14ac:dyDescent="0.3">
      <c r="A5" s="42" t="s">
        <v>779</v>
      </c>
    </row>
    <row r="6" spans="1:1" ht="38.25" customHeight="1" thickBot="1" x14ac:dyDescent="0.3">
      <c r="A6" s="47" t="s">
        <v>727</v>
      </c>
    </row>
    <row r="7" spans="1:1" ht="263.25" customHeight="1" thickBot="1" x14ac:dyDescent="0.3">
      <c r="A7" s="47" t="s">
        <v>828</v>
      </c>
    </row>
    <row r="8" spans="1:1" ht="37.5" customHeight="1" thickBot="1" x14ac:dyDescent="0.3">
      <c r="A8" s="42" t="s">
        <v>677</v>
      </c>
    </row>
    <row r="9" spans="1:1" ht="30" customHeight="1" thickBot="1" x14ac:dyDescent="0.3">
      <c r="A9" s="45" t="s">
        <v>31</v>
      </c>
    </row>
    <row r="10" spans="1:1" ht="70.5" customHeight="1" thickBot="1" x14ac:dyDescent="0.3">
      <c r="A10" s="42" t="s">
        <v>680</v>
      </c>
    </row>
    <row r="11" spans="1:1" ht="29.25" customHeight="1" thickBot="1" x14ac:dyDescent="0.3">
      <c r="A11" s="45" t="s">
        <v>581</v>
      </c>
    </row>
    <row r="12" spans="1:1" ht="33.75" customHeight="1" thickBot="1" x14ac:dyDescent="0.3">
      <c r="A12" s="42" t="s">
        <v>678</v>
      </c>
    </row>
    <row r="13" spans="1:1" ht="147" customHeight="1" thickBot="1" x14ac:dyDescent="0.3">
      <c r="A13" s="46" t="s">
        <v>726</v>
      </c>
    </row>
    <row r="14" spans="1:1" ht="30.75" customHeight="1" thickBot="1" x14ac:dyDescent="0.3">
      <c r="A14" s="41" t="s">
        <v>0</v>
      </c>
    </row>
    <row r="15" spans="1:1" ht="84" customHeight="1" thickBot="1" x14ac:dyDescent="0.3">
      <c r="A15" s="46" t="s">
        <v>795</v>
      </c>
    </row>
    <row r="16" spans="1:1" ht="51.75" customHeight="1" thickBot="1" x14ac:dyDescent="0.3">
      <c r="A16" s="46" t="s">
        <v>576</v>
      </c>
    </row>
    <row r="17" spans="1:1" ht="94.5" customHeight="1" thickBot="1" x14ac:dyDescent="0.3">
      <c r="A17" s="46" t="s">
        <v>679</v>
      </c>
    </row>
    <row r="18" spans="1:1" ht="20.100000000000001" customHeight="1" thickBot="1" x14ac:dyDescent="0.3">
      <c r="A18" s="350" t="s">
        <v>673</v>
      </c>
    </row>
    <row r="19" spans="1:1" ht="35.25" customHeight="1" thickBot="1" x14ac:dyDescent="0.3">
      <c r="A19" s="42" t="s">
        <v>723</v>
      </c>
    </row>
    <row r="20" spans="1:1" ht="20.100000000000001" customHeight="1" thickBot="1" x14ac:dyDescent="0.3">
      <c r="A20" s="350" t="s">
        <v>32</v>
      </c>
    </row>
    <row r="21" spans="1:1" ht="288.75" customHeight="1" thickBot="1" x14ac:dyDescent="0.3">
      <c r="A21" s="27" t="s">
        <v>837</v>
      </c>
    </row>
    <row r="22" spans="1:1" ht="126.75" customHeight="1" thickBot="1" x14ac:dyDescent="0.3">
      <c r="A22" s="27" t="s">
        <v>836</v>
      </c>
    </row>
    <row r="23" spans="1:1" ht="99.75" customHeight="1" thickBot="1" x14ac:dyDescent="0.3">
      <c r="A23" s="27" t="s">
        <v>832</v>
      </c>
    </row>
    <row r="24" spans="1:1" ht="67.5" customHeight="1" thickBot="1" x14ac:dyDescent="0.3">
      <c r="A24" s="27" t="s">
        <v>809</v>
      </c>
    </row>
    <row r="25" spans="1:1" ht="71.25" customHeight="1" thickBot="1" x14ac:dyDescent="0.3">
      <c r="A25" s="27" t="s">
        <v>810</v>
      </c>
    </row>
    <row r="26" spans="1:1" ht="35.1" customHeight="1" thickBot="1" x14ac:dyDescent="0.3">
      <c r="A26" s="348" t="s">
        <v>780</v>
      </c>
    </row>
    <row r="27" spans="1:1" ht="35.1" customHeight="1" thickBot="1" x14ac:dyDescent="0.3">
      <c r="A27" s="30" t="s">
        <v>34</v>
      </c>
    </row>
    <row r="28" spans="1:1" ht="35.1" customHeight="1" thickBot="1" x14ac:dyDescent="0.3">
      <c r="A28" s="348" t="s">
        <v>781</v>
      </c>
    </row>
    <row r="29" spans="1:1" ht="35.1" customHeight="1" thickBot="1" x14ac:dyDescent="0.3">
      <c r="A29" s="30" t="s">
        <v>33</v>
      </c>
    </row>
    <row r="30" spans="1:1" ht="35.1" customHeight="1" thickBot="1" x14ac:dyDescent="0.3">
      <c r="A30" s="29" t="s">
        <v>782</v>
      </c>
    </row>
    <row r="31" spans="1:1" ht="35.1" customHeight="1" thickBot="1" x14ac:dyDescent="0.3">
      <c r="A31" s="351" t="s">
        <v>675</v>
      </c>
    </row>
    <row r="32" spans="1:1" ht="132.75" hidden="1" customHeight="1" x14ac:dyDescent="0.25">
      <c r="A32" s="349"/>
    </row>
    <row r="33" spans="1:1" ht="186.75" customHeight="1" thickBot="1" x14ac:dyDescent="0.3">
      <c r="A33" s="169" t="s">
        <v>811</v>
      </c>
    </row>
    <row r="34" spans="1:1" ht="290.25" customHeight="1" x14ac:dyDescent="0.25"/>
    <row r="35" spans="1:1" ht="112.5" customHeight="1" x14ac:dyDescent="0.25"/>
    <row r="36" spans="1:1" ht="24.75" customHeight="1" x14ac:dyDescent="0.25"/>
    <row r="37" spans="1:1" ht="21.75" customHeight="1" x14ac:dyDescent="0.25"/>
    <row r="38" spans="1:1" ht="19.5" customHeight="1" x14ac:dyDescent="0.25"/>
    <row r="39" spans="1:1" ht="27.75" customHeight="1" x14ac:dyDescent="0.25"/>
    <row r="40" spans="1:1" ht="231.6" customHeight="1" x14ac:dyDescent="0.25"/>
    <row r="41" spans="1:1" ht="90" customHeight="1" x14ac:dyDescent="0.25"/>
    <row r="42" spans="1:1" ht="114" customHeight="1" x14ac:dyDescent="0.25"/>
    <row r="44" spans="1:1" ht="54.75" customHeight="1" x14ac:dyDescent="0.25"/>
    <row r="46" spans="1:1" ht="45" customHeight="1" x14ac:dyDescent="0.25"/>
    <row r="47" spans="1:1" ht="69.75" customHeight="1" x14ac:dyDescent="0.25"/>
  </sheetData>
  <phoneticPr fontId="27" type="noConversion"/>
  <hyperlinks>
    <hyperlink ref="A29" r:id="rId1" xr:uid="{01AE660D-E342-40C0-84C1-BB6D6DEBAE52}"/>
    <hyperlink ref="A27" r:id="rId2" xr:uid="{09A3C8F4-D978-423E-AE4D-444957BCC202}"/>
    <hyperlink ref="A31" r:id="rId3" xr:uid="{706421A1-3EC5-4243-8BED-DD41D84E03E4}"/>
  </hyperlinks>
  <pageMargins left="0.25" right="0.25" top="0.75" bottom="0.75" header="0.3" footer="0.3"/>
  <pageSetup paperSize="5" scale="85" fitToHeight="0" orientation="landscape" r:id="rId4"/>
  <rowBreaks count="2" manualBreakCount="2">
    <brk id="8" max="16383" man="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856-BE8B-42FB-BC8D-5AA92AEF435F}">
  <sheetPr>
    <tabColor theme="9" tint="-0.249977111117893"/>
    <pageSetUpPr fitToPage="1"/>
  </sheetPr>
  <dimension ref="A1:D14"/>
  <sheetViews>
    <sheetView showGridLines="0" zoomScale="75" zoomScaleNormal="75" workbookViewId="0">
      <selection activeCell="A2" sqref="A2"/>
    </sheetView>
  </sheetViews>
  <sheetFormatPr defaultColWidth="8.85546875" defaultRowHeight="15" x14ac:dyDescent="0.25"/>
  <cols>
    <col min="1" max="1" width="152.140625" customWidth="1"/>
    <col min="2" max="2" width="28.7109375" bestFit="1" customWidth="1"/>
    <col min="3" max="4" width="25.7109375" customWidth="1"/>
  </cols>
  <sheetData>
    <row r="1" spans="1:4" ht="32.25" thickBot="1" x14ac:dyDescent="0.3">
      <c r="A1" s="316" t="s">
        <v>61</v>
      </c>
      <c r="B1" s="258"/>
      <c r="C1" s="258"/>
      <c r="D1" s="258"/>
    </row>
    <row r="2" spans="1:4" ht="38.25" customHeight="1" thickBot="1" x14ac:dyDescent="0.3">
      <c r="A2" s="350" t="s">
        <v>67</v>
      </c>
    </row>
    <row r="3" spans="1:4" ht="24.95" customHeight="1" thickBot="1" x14ac:dyDescent="0.3">
      <c r="A3" s="359" t="s">
        <v>643</v>
      </c>
    </row>
    <row r="4" spans="1:4" ht="24.95" customHeight="1" thickBot="1" x14ac:dyDescent="0.3">
      <c r="A4" s="360" t="s">
        <v>644</v>
      </c>
    </row>
    <row r="5" spans="1:4" ht="24.95" customHeight="1" thickBot="1" x14ac:dyDescent="0.3">
      <c r="A5" s="360" t="s">
        <v>642</v>
      </c>
    </row>
    <row r="6" spans="1:4" ht="18.75" x14ac:dyDescent="0.25">
      <c r="A6" s="361" t="s">
        <v>775</v>
      </c>
    </row>
    <row r="7" spans="1:4" ht="18.75" x14ac:dyDescent="0.25">
      <c r="A7" s="361" t="s">
        <v>796</v>
      </c>
    </row>
    <row r="8" spans="1:4" ht="18.75" x14ac:dyDescent="0.25">
      <c r="A8" s="361" t="s">
        <v>776</v>
      </c>
    </row>
    <row r="9" spans="1:4" ht="18.75" x14ac:dyDescent="0.25">
      <c r="A9" s="361" t="s">
        <v>812</v>
      </c>
    </row>
    <row r="10" spans="1:4" ht="18.75" x14ac:dyDescent="0.25">
      <c r="A10" s="361" t="s">
        <v>813</v>
      </c>
    </row>
    <row r="11" spans="1:4" ht="18.75" x14ac:dyDescent="0.25">
      <c r="A11" s="361" t="s">
        <v>777</v>
      </c>
    </row>
    <row r="12" spans="1:4" ht="18.75" x14ac:dyDescent="0.25">
      <c r="A12" s="361" t="s">
        <v>778</v>
      </c>
    </row>
    <row r="13" spans="1:4" ht="24.75" customHeight="1" x14ac:dyDescent="0.25">
      <c r="A13" s="362" t="s">
        <v>815</v>
      </c>
    </row>
    <row r="14" spans="1:4" ht="15.75" x14ac:dyDescent="0.25">
      <c r="A14" s="6" t="s">
        <v>814</v>
      </c>
    </row>
  </sheetData>
  <pageMargins left="0.25" right="0.25" top="0.75" bottom="0.75" header="0.3" footer="0.3"/>
  <pageSetup paperSize="5"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4456-1AF3-4187-99C1-641B857A9BF0}">
  <sheetPr>
    <tabColor theme="9" tint="-0.249977111117893"/>
    <pageSetUpPr fitToPage="1"/>
  </sheetPr>
  <dimension ref="A1:E66"/>
  <sheetViews>
    <sheetView showGridLines="0" zoomScale="75" zoomScaleNormal="75" workbookViewId="0">
      <selection activeCell="B45" sqref="B45"/>
    </sheetView>
  </sheetViews>
  <sheetFormatPr defaultColWidth="8.85546875" defaultRowHeight="15" x14ac:dyDescent="0.25"/>
  <cols>
    <col min="1" max="1" width="17" bestFit="1" customWidth="1"/>
    <col min="2" max="2" width="152.140625" customWidth="1"/>
  </cols>
  <sheetData>
    <row r="1" spans="1:2" ht="31.5" x14ac:dyDescent="0.25">
      <c r="A1" s="346" t="s">
        <v>4</v>
      </c>
      <c r="B1" s="157"/>
    </row>
    <row r="2" spans="1:2" ht="21" x14ac:dyDescent="0.25">
      <c r="A2" s="344" t="s">
        <v>5</v>
      </c>
      <c r="B2" s="345" t="s">
        <v>869</v>
      </c>
    </row>
    <row r="3" spans="1:2" ht="21" customHeight="1" x14ac:dyDescent="0.25">
      <c r="A3" s="343"/>
      <c r="B3" s="320" t="s">
        <v>29</v>
      </c>
    </row>
    <row r="4" spans="1:2" ht="46.5" customHeight="1" x14ac:dyDescent="0.25">
      <c r="A4" s="321">
        <v>1</v>
      </c>
      <c r="B4" s="323" t="s">
        <v>659</v>
      </c>
    </row>
    <row r="5" spans="1:2" ht="46.5" customHeight="1" x14ac:dyDescent="0.25">
      <c r="A5" s="321"/>
      <c r="B5" s="416" t="s">
        <v>16</v>
      </c>
    </row>
    <row r="6" spans="1:2" ht="46.5" customHeight="1" x14ac:dyDescent="0.25">
      <c r="A6" s="321">
        <v>2</v>
      </c>
      <c r="B6" s="323" t="s">
        <v>783</v>
      </c>
    </row>
    <row r="7" spans="1:2" ht="46.5" customHeight="1" x14ac:dyDescent="0.25">
      <c r="A7" s="321"/>
      <c r="B7" s="322" t="s">
        <v>784</v>
      </c>
    </row>
    <row r="8" spans="1:2" ht="46.5" customHeight="1" x14ac:dyDescent="0.25">
      <c r="A8" s="321">
        <v>3</v>
      </c>
      <c r="B8" s="421" t="s">
        <v>841</v>
      </c>
    </row>
    <row r="9" spans="1:2" ht="228.75" customHeight="1" x14ac:dyDescent="0.25">
      <c r="A9" s="321"/>
      <c r="B9" s="417" t="s">
        <v>843</v>
      </c>
    </row>
    <row r="10" spans="1:2" ht="39.950000000000003" customHeight="1" x14ac:dyDescent="0.25">
      <c r="A10" s="321">
        <v>4</v>
      </c>
      <c r="B10" s="325" t="s">
        <v>6</v>
      </c>
    </row>
    <row r="11" spans="1:2" ht="39.950000000000003" customHeight="1" x14ac:dyDescent="0.25">
      <c r="A11" s="321"/>
      <c r="B11" s="326" t="s">
        <v>623</v>
      </c>
    </row>
    <row r="12" spans="1:2" ht="39.950000000000003" customHeight="1" x14ac:dyDescent="0.25">
      <c r="A12" s="321">
        <v>5</v>
      </c>
      <c r="B12" s="323" t="s">
        <v>654</v>
      </c>
    </row>
    <row r="13" spans="1:2" ht="93.75" customHeight="1" x14ac:dyDescent="0.25">
      <c r="A13" s="321"/>
      <c r="B13" s="324" t="s">
        <v>728</v>
      </c>
    </row>
    <row r="14" spans="1:2" ht="39.950000000000003" customHeight="1" x14ac:dyDescent="0.25">
      <c r="A14" s="321">
        <v>6</v>
      </c>
      <c r="B14" s="327" t="s">
        <v>7</v>
      </c>
    </row>
    <row r="15" spans="1:2" ht="39.950000000000003" customHeight="1" x14ac:dyDescent="0.25">
      <c r="A15" s="321"/>
      <c r="B15" s="328" t="s">
        <v>8</v>
      </c>
    </row>
    <row r="16" spans="1:2" ht="39.950000000000003" customHeight="1" x14ac:dyDescent="0.25">
      <c r="A16" s="321">
        <v>7</v>
      </c>
      <c r="B16" s="323" t="s">
        <v>652</v>
      </c>
    </row>
    <row r="17" spans="1:2" ht="39.950000000000003" customHeight="1" x14ac:dyDescent="0.25">
      <c r="A17" s="321"/>
      <c r="B17" s="324" t="s">
        <v>653</v>
      </c>
    </row>
    <row r="18" spans="1:2" ht="39.950000000000003" customHeight="1" x14ac:dyDescent="0.25">
      <c r="A18" s="321">
        <v>8</v>
      </c>
      <c r="B18" s="323" t="s">
        <v>816</v>
      </c>
    </row>
    <row r="19" spans="1:2" ht="64.5" customHeight="1" x14ac:dyDescent="0.25">
      <c r="A19" s="321"/>
      <c r="B19" s="342" t="s">
        <v>817</v>
      </c>
    </row>
    <row r="20" spans="1:2" ht="39.950000000000003" customHeight="1" x14ac:dyDescent="0.25">
      <c r="A20" s="321">
        <v>9</v>
      </c>
      <c r="B20" s="166" t="s">
        <v>818</v>
      </c>
    </row>
    <row r="21" spans="1:2" ht="39.950000000000003" customHeight="1" x14ac:dyDescent="0.25">
      <c r="A21" s="321"/>
      <c r="B21" s="322" t="s">
        <v>769</v>
      </c>
    </row>
    <row r="22" spans="1:2" ht="39.950000000000003" customHeight="1" x14ac:dyDescent="0.25">
      <c r="A22" s="321">
        <v>10</v>
      </c>
      <c r="B22" s="332" t="s">
        <v>551</v>
      </c>
    </row>
    <row r="23" spans="1:2" ht="127.5" customHeight="1" x14ac:dyDescent="0.25">
      <c r="A23" s="331"/>
      <c r="B23" s="333" t="s">
        <v>600</v>
      </c>
    </row>
    <row r="24" spans="1:2" ht="39.950000000000003" customHeight="1" x14ac:dyDescent="0.25">
      <c r="A24" s="321">
        <v>11</v>
      </c>
      <c r="B24" s="327" t="s">
        <v>660</v>
      </c>
    </row>
    <row r="25" spans="1:2" ht="39.950000000000003" customHeight="1" x14ac:dyDescent="0.25">
      <c r="A25" s="331"/>
      <c r="B25" s="324" t="s">
        <v>819</v>
      </c>
    </row>
    <row r="26" spans="1:2" ht="39.950000000000003" customHeight="1" x14ac:dyDescent="0.25">
      <c r="A26" s="321">
        <v>12</v>
      </c>
      <c r="B26" s="330" t="s">
        <v>651</v>
      </c>
    </row>
    <row r="27" spans="1:2" ht="39.950000000000003" customHeight="1" x14ac:dyDescent="0.25">
      <c r="A27" s="331"/>
      <c r="B27" s="324" t="s">
        <v>729</v>
      </c>
    </row>
    <row r="28" spans="1:2" ht="39.950000000000003" customHeight="1" x14ac:dyDescent="0.25">
      <c r="A28" s="331"/>
      <c r="B28" s="341" t="s">
        <v>661</v>
      </c>
    </row>
    <row r="29" spans="1:2" ht="39.950000000000003" customHeight="1" x14ac:dyDescent="0.25">
      <c r="A29" s="321">
        <v>13</v>
      </c>
      <c r="B29" s="330" t="s">
        <v>9</v>
      </c>
    </row>
    <row r="30" spans="1:2" ht="60" customHeight="1" x14ac:dyDescent="0.25">
      <c r="A30" s="331"/>
      <c r="B30" s="328" t="s">
        <v>601</v>
      </c>
    </row>
    <row r="31" spans="1:2" ht="39.950000000000003" customHeight="1" x14ac:dyDescent="0.25">
      <c r="A31" s="321">
        <v>14</v>
      </c>
      <c r="B31" s="332" t="s">
        <v>663</v>
      </c>
    </row>
    <row r="32" spans="1:2" ht="409.5" customHeight="1" x14ac:dyDescent="0.25">
      <c r="A32" s="331"/>
      <c r="B32" s="420" t="s">
        <v>868</v>
      </c>
    </row>
    <row r="33" spans="1:5" ht="39.950000000000003" customHeight="1" x14ac:dyDescent="0.25">
      <c r="A33" s="321">
        <v>15</v>
      </c>
      <c r="B33" s="330" t="s">
        <v>10</v>
      </c>
    </row>
    <row r="34" spans="1:5" ht="39.950000000000003" customHeight="1" x14ac:dyDescent="0.25">
      <c r="A34" s="321"/>
      <c r="B34" s="328" t="s">
        <v>11</v>
      </c>
    </row>
    <row r="35" spans="1:5" ht="39.950000000000003" customHeight="1" x14ac:dyDescent="0.25">
      <c r="A35" s="321">
        <v>16</v>
      </c>
      <c r="B35" s="323" t="s">
        <v>655</v>
      </c>
    </row>
    <row r="36" spans="1:5" ht="76.5" customHeight="1" x14ac:dyDescent="0.25">
      <c r="A36" s="321"/>
      <c r="B36" s="324" t="s">
        <v>656</v>
      </c>
    </row>
    <row r="37" spans="1:5" ht="39.950000000000003" customHeight="1" x14ac:dyDescent="0.25">
      <c r="A37" s="321">
        <v>17</v>
      </c>
      <c r="B37" s="323" t="s">
        <v>657</v>
      </c>
    </row>
    <row r="38" spans="1:5" ht="39.950000000000003" customHeight="1" x14ac:dyDescent="0.25">
      <c r="A38" s="321"/>
      <c r="B38" s="324" t="s">
        <v>658</v>
      </c>
    </row>
    <row r="39" spans="1:5" ht="39.950000000000003" customHeight="1" x14ac:dyDescent="0.25">
      <c r="A39" s="321">
        <v>18</v>
      </c>
      <c r="B39" s="329" t="s">
        <v>647</v>
      </c>
      <c r="E39" s="318"/>
    </row>
    <row r="40" spans="1:5" ht="39.950000000000003" customHeight="1" x14ac:dyDescent="0.25">
      <c r="A40" s="321"/>
      <c r="B40" s="25" t="s">
        <v>648</v>
      </c>
      <c r="E40" s="317"/>
    </row>
    <row r="41" spans="1:5" ht="39.950000000000003" customHeight="1" x14ac:dyDescent="0.25">
      <c r="A41" s="321">
        <v>19</v>
      </c>
      <c r="B41" s="329" t="s">
        <v>649</v>
      </c>
    </row>
    <row r="42" spans="1:5" ht="39.950000000000003" customHeight="1" x14ac:dyDescent="0.25">
      <c r="A42" s="331"/>
      <c r="B42" s="26" t="s">
        <v>650</v>
      </c>
    </row>
    <row r="43" spans="1:5" ht="39.950000000000003" customHeight="1" x14ac:dyDescent="0.25">
      <c r="A43" s="321">
        <v>20</v>
      </c>
      <c r="B43" s="166" t="s">
        <v>288</v>
      </c>
    </row>
    <row r="44" spans="1:5" ht="39.950000000000003" customHeight="1" x14ac:dyDescent="0.25">
      <c r="A44" s="321"/>
      <c r="B44" s="322" t="s">
        <v>755</v>
      </c>
    </row>
    <row r="45" spans="1:5" ht="39.950000000000003" customHeight="1" x14ac:dyDescent="0.25">
      <c r="A45" s="321"/>
      <c r="B45" s="341" t="s">
        <v>662</v>
      </c>
    </row>
    <row r="46" spans="1:5" ht="39.950000000000003" customHeight="1" x14ac:dyDescent="0.25">
      <c r="A46" s="321">
        <v>21</v>
      </c>
      <c r="B46" s="330" t="s">
        <v>12</v>
      </c>
    </row>
    <row r="47" spans="1:5" ht="39.950000000000003" customHeight="1" x14ac:dyDescent="0.25">
      <c r="A47" s="319"/>
      <c r="B47" s="328" t="s">
        <v>13</v>
      </c>
    </row>
    <row r="48" spans="1:5" ht="39.950000000000003" customHeight="1" x14ac:dyDescent="0.25">
      <c r="A48" s="321">
        <v>22</v>
      </c>
      <c r="B48" s="330" t="s">
        <v>14</v>
      </c>
    </row>
    <row r="49" spans="1:2" ht="39.950000000000003" customHeight="1" x14ac:dyDescent="0.25">
      <c r="A49" s="319"/>
      <c r="B49" s="328" t="s">
        <v>271</v>
      </c>
    </row>
    <row r="50" spans="1:2" ht="39.950000000000003" customHeight="1" x14ac:dyDescent="0.25">
      <c r="A50" s="321"/>
      <c r="B50" s="334" t="s">
        <v>15</v>
      </c>
    </row>
    <row r="51" spans="1:2" ht="39.950000000000003" customHeight="1" x14ac:dyDescent="0.25">
      <c r="A51" s="321">
        <v>23</v>
      </c>
      <c r="B51" s="335" t="s">
        <v>19</v>
      </c>
    </row>
    <row r="52" spans="1:2" ht="72.75" customHeight="1" x14ac:dyDescent="0.25">
      <c r="A52" s="321"/>
      <c r="B52" s="336" t="s">
        <v>281</v>
      </c>
    </row>
    <row r="53" spans="1:2" ht="39.950000000000003" customHeight="1" x14ac:dyDescent="0.25">
      <c r="A53" s="321">
        <v>24</v>
      </c>
      <c r="B53" s="335" t="s">
        <v>17</v>
      </c>
    </row>
    <row r="54" spans="1:2" ht="91.5" customHeight="1" x14ac:dyDescent="0.25">
      <c r="A54" s="321"/>
      <c r="B54" s="336" t="s">
        <v>797</v>
      </c>
    </row>
    <row r="55" spans="1:2" ht="39.950000000000003" customHeight="1" x14ac:dyDescent="0.25">
      <c r="A55" s="319"/>
      <c r="B55" s="334" t="s">
        <v>18</v>
      </c>
    </row>
    <row r="56" spans="1:2" ht="39.950000000000003" customHeight="1" x14ac:dyDescent="0.25">
      <c r="A56" s="321">
        <v>25</v>
      </c>
      <c r="B56" s="166" t="s">
        <v>645</v>
      </c>
    </row>
    <row r="57" spans="1:2" ht="83.25" customHeight="1" x14ac:dyDescent="0.25">
      <c r="A57" s="319"/>
      <c r="B57" s="322" t="s">
        <v>785</v>
      </c>
    </row>
    <row r="58" spans="1:2" ht="39.950000000000003" customHeight="1" x14ac:dyDescent="0.25">
      <c r="A58" s="321">
        <v>26</v>
      </c>
      <c r="B58" s="323" t="s">
        <v>646</v>
      </c>
    </row>
    <row r="59" spans="1:2" ht="66" customHeight="1" x14ac:dyDescent="0.25">
      <c r="A59" s="319"/>
      <c r="B59" s="324" t="s">
        <v>721</v>
      </c>
    </row>
    <row r="60" spans="1:2" ht="39.950000000000003" customHeight="1" x14ac:dyDescent="0.25">
      <c r="A60" s="340">
        <v>27</v>
      </c>
      <c r="B60" s="337" t="s">
        <v>20</v>
      </c>
    </row>
    <row r="61" spans="1:2" ht="72.75" customHeight="1" x14ac:dyDescent="0.25">
      <c r="A61" s="321"/>
      <c r="B61" s="237" t="s">
        <v>842</v>
      </c>
    </row>
    <row r="62" spans="1:2" ht="39.950000000000003" customHeight="1" x14ac:dyDescent="0.25">
      <c r="A62" s="340">
        <v>28</v>
      </c>
      <c r="B62" s="331" t="s">
        <v>21</v>
      </c>
    </row>
    <row r="63" spans="1:2" ht="21" customHeight="1" x14ac:dyDescent="0.25">
      <c r="A63" s="319"/>
      <c r="B63" s="338" t="s">
        <v>22</v>
      </c>
    </row>
    <row r="64" spans="1:2" ht="21" customHeight="1" x14ac:dyDescent="0.25">
      <c r="A64" s="319"/>
      <c r="B64" s="339" t="s">
        <v>23</v>
      </c>
    </row>
    <row r="65" spans="1:2" ht="21" customHeight="1" x14ac:dyDescent="0.25">
      <c r="A65" s="319"/>
      <c r="B65" s="339" t="s">
        <v>24</v>
      </c>
    </row>
    <row r="66" spans="1:2" ht="21" customHeight="1" x14ac:dyDescent="0.25">
      <c r="A66" s="319"/>
      <c r="B66" s="339" t="s">
        <v>25</v>
      </c>
    </row>
  </sheetData>
  <hyperlinks>
    <hyperlink ref="B50" r:id="rId1" xr:uid="{D20839F4-DD47-44BD-8FD8-01DA23CC66AF}"/>
    <hyperlink ref="B55" r:id="rId2" xr:uid="{F80BA6D1-3764-4263-B44A-CB0512A3716A}"/>
    <hyperlink ref="B64" r:id="rId3" xr:uid="{24BF7B1A-23D8-4332-935D-4DF0B2F4CDC6}"/>
    <hyperlink ref="B65" r:id="rId4" xr:uid="{F1A0000A-159C-4003-ADAF-E0E32400B0D7}"/>
    <hyperlink ref="B66" r:id="rId5" xr:uid="{0A4F7D82-259A-4BFD-A933-DA5995DEA290}"/>
    <hyperlink ref="B5" r:id="rId6" xr:uid="{BFF0E9C7-BFAD-4B59-9553-C135B5C4A8F5}"/>
  </hyperlinks>
  <pageMargins left="0.25" right="0.25" top="0.75" bottom="0.75" header="0.3" footer="0.3"/>
  <pageSetup paperSize="5" scale="60" fitToHeight="0"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C52"/>
  <sheetViews>
    <sheetView showGridLines="0" zoomScale="75" zoomScaleNormal="75" workbookViewId="0">
      <selection activeCell="A5" sqref="A5"/>
    </sheetView>
  </sheetViews>
  <sheetFormatPr defaultColWidth="8.85546875" defaultRowHeight="15" x14ac:dyDescent="0.25"/>
  <cols>
    <col min="1" max="1" width="128.140625" customWidth="1"/>
  </cols>
  <sheetData>
    <row r="1" spans="1:1" ht="32.25" thickBot="1" x14ac:dyDescent="0.3">
      <c r="A1" s="44" t="s">
        <v>35</v>
      </c>
    </row>
    <row r="2" spans="1:1" ht="28.5" customHeight="1" thickBot="1" x14ac:dyDescent="0.3">
      <c r="A2" s="45" t="s">
        <v>29</v>
      </c>
    </row>
    <row r="3" spans="1:1" ht="24" customHeight="1" thickBot="1" x14ac:dyDescent="0.3">
      <c r="A3" s="40" t="s">
        <v>30</v>
      </c>
    </row>
    <row r="4" spans="1:1" ht="56.25" customHeight="1" thickBot="1" x14ac:dyDescent="0.3">
      <c r="A4" s="42" t="s">
        <v>36</v>
      </c>
    </row>
    <row r="5" spans="1:1" ht="21.75" thickBot="1" x14ac:dyDescent="0.3">
      <c r="A5" s="45" t="s">
        <v>37</v>
      </c>
    </row>
    <row r="6" spans="1:1" s="91" customFormat="1" ht="30" customHeight="1" thickBot="1" x14ac:dyDescent="0.3">
      <c r="A6" s="47" t="s">
        <v>302</v>
      </c>
    </row>
    <row r="7" spans="1:1" s="91" customFormat="1" ht="30" customHeight="1" thickBot="1" x14ac:dyDescent="0.3">
      <c r="A7" s="42" t="s">
        <v>602</v>
      </c>
    </row>
    <row r="8" spans="1:1" s="91" customFormat="1" ht="30" customHeight="1" thickBot="1" x14ac:dyDescent="0.3">
      <c r="A8" s="40" t="s">
        <v>38</v>
      </c>
    </row>
    <row r="9" spans="1:1" s="91" customFormat="1" ht="25.5" customHeight="1" thickBot="1" x14ac:dyDescent="0.3">
      <c r="A9" s="42" t="s">
        <v>39</v>
      </c>
    </row>
    <row r="10" spans="1:1" s="91" customFormat="1" ht="39" customHeight="1" thickBot="1" x14ac:dyDescent="0.3">
      <c r="A10" s="42" t="s">
        <v>40</v>
      </c>
    </row>
    <row r="11" spans="1:1" s="91" customFormat="1" ht="60.75" customHeight="1" thickBot="1" x14ac:dyDescent="0.3">
      <c r="A11" s="42" t="s">
        <v>41</v>
      </c>
    </row>
    <row r="12" spans="1:1" s="91" customFormat="1" ht="62.25" customHeight="1" thickBot="1" x14ac:dyDescent="0.3">
      <c r="A12" s="42" t="s">
        <v>42</v>
      </c>
    </row>
    <row r="13" spans="1:1" ht="75" customHeight="1" thickBot="1" x14ac:dyDescent="0.3">
      <c r="A13" s="92" t="s">
        <v>43</v>
      </c>
    </row>
    <row r="14" spans="1:1" ht="55.5" customHeight="1" x14ac:dyDescent="0.25">
      <c r="A14" s="92" t="s">
        <v>44</v>
      </c>
    </row>
    <row r="15" spans="1:1" ht="60.75" customHeight="1" thickBot="1" x14ac:dyDescent="0.3">
      <c r="A15" s="92" t="s">
        <v>45</v>
      </c>
    </row>
    <row r="16" spans="1:1" ht="22.5" customHeight="1" x14ac:dyDescent="0.25">
      <c r="A16" s="92" t="s">
        <v>46</v>
      </c>
    </row>
    <row r="17" spans="1:1" ht="102" customHeight="1" x14ac:dyDescent="0.25">
      <c r="A17" s="92" t="s">
        <v>47</v>
      </c>
    </row>
    <row r="18" spans="1:1" ht="24.95" customHeight="1" thickBot="1" x14ac:dyDescent="0.3">
      <c r="A18" s="45" t="s">
        <v>48</v>
      </c>
    </row>
    <row r="19" spans="1:1" ht="75" customHeight="1" thickBot="1" x14ac:dyDescent="0.3">
      <c r="A19" s="27" t="s">
        <v>49</v>
      </c>
    </row>
    <row r="20" spans="1:1" ht="54.75" customHeight="1" x14ac:dyDescent="0.25">
      <c r="A20" s="27" t="s">
        <v>50</v>
      </c>
    </row>
    <row r="21" spans="1:1" ht="21.75" customHeight="1" thickBot="1" x14ac:dyDescent="0.3">
      <c r="A21" s="27" t="s">
        <v>51</v>
      </c>
    </row>
    <row r="22" spans="1:1" ht="69" customHeight="1" thickBot="1" x14ac:dyDescent="0.3">
      <c r="A22" s="27" t="s">
        <v>52</v>
      </c>
    </row>
    <row r="23" spans="1:1" ht="67.5" customHeight="1" thickBot="1" x14ac:dyDescent="0.3">
      <c r="A23" s="27" t="s">
        <v>53</v>
      </c>
    </row>
    <row r="24" spans="1:1" ht="81" customHeight="1" thickBot="1" x14ac:dyDescent="0.3">
      <c r="A24" s="27" t="s">
        <v>598</v>
      </c>
    </row>
    <row r="25" spans="1:1" ht="55.5" customHeight="1" thickBot="1" x14ac:dyDescent="0.3">
      <c r="A25" s="27" t="s">
        <v>54</v>
      </c>
    </row>
    <row r="26" spans="1:1" ht="50.25" customHeight="1" thickBot="1" x14ac:dyDescent="0.3">
      <c r="A26" s="27" t="s">
        <v>55</v>
      </c>
    </row>
    <row r="27" spans="1:1" ht="21.75" thickBot="1" x14ac:dyDescent="0.3">
      <c r="A27" s="45" t="s">
        <v>56</v>
      </c>
    </row>
    <row r="28" spans="1:1" ht="16.5" thickBot="1" x14ac:dyDescent="0.3">
      <c r="A28" s="40" t="s">
        <v>862</v>
      </c>
    </row>
    <row r="29" spans="1:1" ht="16.5" thickBot="1" x14ac:dyDescent="0.3">
      <c r="A29" s="27" t="s">
        <v>57</v>
      </c>
    </row>
    <row r="30" spans="1:1" ht="29.25" customHeight="1" thickBot="1" x14ac:dyDescent="0.3">
      <c r="A30" s="27" t="s">
        <v>58</v>
      </c>
    </row>
    <row r="31" spans="1:1" ht="39.950000000000003" customHeight="1" thickBot="1" x14ac:dyDescent="0.3">
      <c r="A31" s="42" t="s">
        <v>863</v>
      </c>
    </row>
    <row r="32" spans="1:1" ht="39.950000000000003" customHeight="1" thickBot="1" x14ac:dyDescent="0.3">
      <c r="A32" s="42" t="s">
        <v>864</v>
      </c>
    </row>
    <row r="33" spans="1:3" ht="57" customHeight="1" thickBot="1" x14ac:dyDescent="0.3">
      <c r="A33" s="42" t="s">
        <v>865</v>
      </c>
    </row>
    <row r="34" spans="1:3" ht="39.950000000000003" customHeight="1" thickBot="1" x14ac:dyDescent="0.3">
      <c r="A34" s="42" t="s">
        <v>59</v>
      </c>
    </row>
    <row r="35" spans="1:3" ht="54" customHeight="1" thickBot="1" x14ac:dyDescent="0.3">
      <c r="A35" s="42" t="s">
        <v>866</v>
      </c>
    </row>
    <row r="36" spans="1:3" ht="36.75" customHeight="1" thickBot="1" x14ac:dyDescent="0.3">
      <c r="A36" s="42" t="s">
        <v>857</v>
      </c>
    </row>
    <row r="37" spans="1:3" ht="21.75" thickBot="1" x14ac:dyDescent="0.3">
      <c r="A37" s="45" t="s">
        <v>60</v>
      </c>
    </row>
    <row r="38" spans="1:3" ht="66" customHeight="1" thickBot="1" x14ac:dyDescent="0.3">
      <c r="A38" s="42" t="s">
        <v>599</v>
      </c>
    </row>
    <row r="39" spans="1:3" ht="101.25" customHeight="1" thickBot="1" x14ac:dyDescent="0.3">
      <c r="A39" s="42" t="s">
        <v>844</v>
      </c>
    </row>
    <row r="40" spans="1:3" ht="130.5" customHeight="1" thickBot="1" x14ac:dyDescent="0.3">
      <c r="A40" s="42" t="s">
        <v>856</v>
      </c>
    </row>
    <row r="41" spans="1:3" ht="39.75" customHeight="1" thickBot="1" x14ac:dyDescent="0.3">
      <c r="A41" s="42" t="s">
        <v>845</v>
      </c>
    </row>
    <row r="42" spans="1:3" ht="57" customHeight="1" thickBot="1" x14ac:dyDescent="0.3">
      <c r="A42" s="42" t="s">
        <v>846</v>
      </c>
    </row>
    <row r="43" spans="1:3" ht="39.75" customHeight="1" thickBot="1" x14ac:dyDescent="0.3">
      <c r="A43" s="42" t="s">
        <v>847</v>
      </c>
    </row>
    <row r="44" spans="1:3" ht="109.5" customHeight="1" thickBot="1" x14ac:dyDescent="0.3">
      <c r="A44" s="42" t="s">
        <v>848</v>
      </c>
    </row>
    <row r="45" spans="1:3" ht="94.5" customHeight="1" thickBot="1" x14ac:dyDescent="0.3">
      <c r="A45" s="42" t="s">
        <v>849</v>
      </c>
    </row>
    <row r="46" spans="1:3" ht="36" customHeight="1" thickBot="1" x14ac:dyDescent="0.3">
      <c r="A46" s="42" t="s">
        <v>867</v>
      </c>
    </row>
    <row r="47" spans="1:3" ht="45" customHeight="1" thickBot="1" x14ac:dyDescent="0.3">
      <c r="A47" s="42" t="s">
        <v>850</v>
      </c>
      <c r="C47" s="43"/>
    </row>
    <row r="48" spans="1:3" ht="67.5" customHeight="1" thickBot="1" x14ac:dyDescent="0.3">
      <c r="A48" s="42" t="s">
        <v>851</v>
      </c>
    </row>
    <row r="49" spans="1:1" ht="44.25" customHeight="1" thickBot="1" x14ac:dyDescent="0.3">
      <c r="A49" s="42" t="s">
        <v>852</v>
      </c>
    </row>
    <row r="50" spans="1:1" ht="53.25" customHeight="1" thickBot="1" x14ac:dyDescent="0.3">
      <c r="A50" s="42" t="s">
        <v>853</v>
      </c>
    </row>
    <row r="51" spans="1:1" ht="30.75" thickBot="1" x14ac:dyDescent="0.3">
      <c r="A51" s="418" t="s">
        <v>854</v>
      </c>
    </row>
    <row r="52" spans="1:1" ht="30.75" thickBot="1" x14ac:dyDescent="0.3">
      <c r="A52" s="419" t="s">
        <v>855</v>
      </c>
    </row>
  </sheetData>
  <hyperlinks>
    <hyperlink ref="A51" r:id="rId1" xr:uid="{7BE0DB6E-CB72-48DC-9DF6-A254DAD91D8D}"/>
    <hyperlink ref="A52" r:id="rId2" xr:uid="{C8BC6845-0264-4404-AFFB-45B27AE17247}"/>
  </hyperlinks>
  <pageMargins left="0.25" right="0.25" top="0.75" bottom="0.75" header="0.3" footer="0.3"/>
  <pageSetup paperSize="5" fitToHeight="0" orientation="landscape" r:id="rId3"/>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8C41-54FE-4B0F-A6C0-3AE8ABE1661C}">
  <sheetPr>
    <tabColor theme="9" tint="-0.249977111117893"/>
    <pageSetUpPr fitToPage="1"/>
  </sheetPr>
  <dimension ref="A1:A16"/>
  <sheetViews>
    <sheetView workbookViewId="0"/>
  </sheetViews>
  <sheetFormatPr defaultColWidth="8.85546875" defaultRowHeight="15" x14ac:dyDescent="0.25"/>
  <cols>
    <col min="1" max="1" width="136" bestFit="1" customWidth="1"/>
  </cols>
  <sheetData>
    <row r="1" spans="1:1" ht="93" x14ac:dyDescent="0.35">
      <c r="A1" s="358" t="s">
        <v>718</v>
      </c>
    </row>
    <row r="2" spans="1:1" ht="23.25" customHeight="1" x14ac:dyDescent="0.25">
      <c r="A2" s="51" t="s">
        <v>26</v>
      </c>
    </row>
    <row r="3" spans="1:1" ht="21.75" customHeight="1" x14ac:dyDescent="0.25">
      <c r="A3" s="25" t="s">
        <v>310</v>
      </c>
    </row>
    <row r="4" spans="1:1" ht="18.75" customHeight="1" x14ac:dyDescent="0.25">
      <c r="A4" s="25" t="s">
        <v>27</v>
      </c>
    </row>
    <row r="5" spans="1:1" ht="318" customHeight="1" x14ac:dyDescent="0.25">
      <c r="A5" s="25" t="s">
        <v>764</v>
      </c>
    </row>
    <row r="6" spans="1:1" ht="41.25" customHeight="1" x14ac:dyDescent="0.25">
      <c r="A6" s="25" t="s">
        <v>360</v>
      </c>
    </row>
    <row r="7" spans="1:1" ht="54" customHeight="1" x14ac:dyDescent="0.25"/>
    <row r="8" spans="1:1" ht="30" customHeight="1" x14ac:dyDescent="0.25"/>
    <row r="9" spans="1:1" ht="60" customHeight="1" x14ac:dyDescent="0.25"/>
    <row r="10" spans="1:1" ht="345" customHeight="1" x14ac:dyDescent="0.25"/>
    <row r="11" spans="1:1" ht="85.5" customHeight="1" x14ac:dyDescent="0.25"/>
    <row r="12" spans="1:1" ht="78.75" customHeight="1" x14ac:dyDescent="0.25"/>
    <row r="13" spans="1:1" ht="409.5" customHeight="1" x14ac:dyDescent="0.25"/>
    <row r="14" spans="1:1" ht="409.5" customHeight="1" x14ac:dyDescent="0.25"/>
    <row r="15" spans="1:1" ht="409.5" customHeight="1" x14ac:dyDescent="0.25"/>
    <row r="16" spans="1:1" ht="409.5" customHeight="1" x14ac:dyDescent="0.25"/>
  </sheetData>
  <pageMargins left="0.7" right="0.7" top="0.75" bottom="0.75" header="0.3" footer="0.3"/>
  <pageSetup paperSize="5" fitToHeight="0"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3E9C-A8D9-433C-A88F-F02ACEBAE375}">
  <sheetPr>
    <tabColor theme="1"/>
  </sheetPr>
  <dimension ref="A2:AD16"/>
  <sheetViews>
    <sheetView workbookViewId="0">
      <selection activeCell="C17" sqref="C17"/>
    </sheetView>
  </sheetViews>
  <sheetFormatPr defaultColWidth="9.140625" defaultRowHeight="15" x14ac:dyDescent="0.25"/>
  <cols>
    <col min="1" max="1" width="31.28515625" style="1" customWidth="1"/>
    <col min="2" max="30" width="25.7109375" style="1" customWidth="1"/>
    <col min="31" max="16384" width="9.140625" style="1"/>
  </cols>
  <sheetData>
    <row r="2" spans="1:30" x14ac:dyDescent="0.25">
      <c r="A2" s="1" t="s">
        <v>589</v>
      </c>
    </row>
    <row r="3" spans="1:30" x14ac:dyDescent="0.25">
      <c r="A3" s="1" t="s">
        <v>749</v>
      </c>
    </row>
    <row r="4" spans="1:30" x14ac:dyDescent="0.25">
      <c r="A4" s="1" t="s">
        <v>744</v>
      </c>
      <c r="P4" s="369"/>
    </row>
    <row r="5" spans="1:30" ht="15.75" thickBot="1" x14ac:dyDescent="0.3">
      <c r="A5" s="369"/>
      <c r="B5" s="369"/>
      <c r="C5" s="369"/>
      <c r="D5" s="369"/>
      <c r="E5" s="369"/>
      <c r="F5" s="369"/>
      <c r="G5" s="369"/>
      <c r="H5" s="369"/>
      <c r="I5" s="369"/>
      <c r="J5" s="369"/>
      <c r="K5" s="369"/>
      <c r="L5" s="369"/>
      <c r="M5" s="369"/>
      <c r="N5" s="369"/>
      <c r="O5" s="369"/>
      <c r="Q5" s="369"/>
      <c r="R5" s="369"/>
      <c r="S5" s="369"/>
      <c r="T5" s="369"/>
      <c r="U5" s="369"/>
      <c r="V5" s="369"/>
      <c r="W5" s="369"/>
      <c r="X5" s="369"/>
      <c r="Y5" s="369"/>
      <c r="Z5" s="369"/>
      <c r="AA5" s="369"/>
      <c r="AB5" s="369"/>
      <c r="AC5" s="369"/>
      <c r="AD5" s="369"/>
    </row>
    <row r="6" spans="1:30" ht="15.75" thickBot="1" x14ac:dyDescent="0.3">
      <c r="A6" s="370" t="s">
        <v>569</v>
      </c>
      <c r="B6" s="371"/>
      <c r="C6" s="371"/>
      <c r="D6" s="370" t="s">
        <v>29</v>
      </c>
      <c r="E6" s="372"/>
      <c r="F6" s="373"/>
      <c r="G6" s="373"/>
      <c r="H6" s="373"/>
      <c r="I6" s="373"/>
      <c r="J6" s="373"/>
      <c r="K6" s="373"/>
      <c r="L6" s="373"/>
      <c r="M6" s="373"/>
      <c r="N6" s="373"/>
      <c r="O6" s="373"/>
      <c r="P6" s="373"/>
      <c r="Q6" s="373"/>
      <c r="R6" s="373"/>
      <c r="S6" s="373"/>
      <c r="T6" s="373"/>
      <c r="U6" s="373"/>
      <c r="V6" s="373"/>
      <c r="W6" s="373"/>
      <c r="X6" s="374" t="s">
        <v>563</v>
      </c>
      <c r="Y6" s="372"/>
      <c r="Z6" s="372"/>
      <c r="AA6" s="372"/>
      <c r="AB6" s="375" t="s">
        <v>566</v>
      </c>
      <c r="AC6" s="370" t="s">
        <v>567</v>
      </c>
      <c r="AD6" s="372"/>
    </row>
    <row r="7" spans="1:30" ht="45" x14ac:dyDescent="0.25">
      <c r="A7" s="376" t="s">
        <v>518</v>
      </c>
      <c r="B7" s="377" t="s">
        <v>570</v>
      </c>
      <c r="C7" s="376" t="s">
        <v>746</v>
      </c>
      <c r="D7" s="378" t="s">
        <v>516</v>
      </c>
      <c r="E7" s="379" t="s">
        <v>517</v>
      </c>
      <c r="F7" s="380" t="s">
        <v>743</v>
      </c>
      <c r="G7" s="380" t="s">
        <v>519</v>
      </c>
      <c r="H7" s="381" t="s">
        <v>521</v>
      </c>
      <c r="I7" s="380" t="s">
        <v>742</v>
      </c>
      <c r="J7" s="380" t="s">
        <v>538</v>
      </c>
      <c r="K7" s="380" t="s">
        <v>534</v>
      </c>
      <c r="L7" s="382" t="s">
        <v>520</v>
      </c>
      <c r="M7" s="380" t="s">
        <v>525</v>
      </c>
      <c r="N7" s="380" t="s">
        <v>526</v>
      </c>
      <c r="O7" s="381" t="s">
        <v>527</v>
      </c>
      <c r="P7" s="380" t="s">
        <v>629</v>
      </c>
      <c r="Q7" s="381" t="s">
        <v>522</v>
      </c>
      <c r="R7" s="381" t="s">
        <v>523</v>
      </c>
      <c r="S7" s="391" t="s">
        <v>571</v>
      </c>
      <c r="T7" s="392" t="s">
        <v>537</v>
      </c>
      <c r="U7" s="384" t="s">
        <v>530</v>
      </c>
      <c r="V7" s="384" t="s">
        <v>565</v>
      </c>
      <c r="W7" s="384" t="s">
        <v>564</v>
      </c>
      <c r="X7" s="384" t="s">
        <v>528</v>
      </c>
      <c r="Y7" s="384" t="s">
        <v>560</v>
      </c>
      <c r="Z7" s="385" t="s">
        <v>535</v>
      </c>
      <c r="AA7" s="383" t="s">
        <v>524</v>
      </c>
      <c r="AB7" s="384" t="s">
        <v>529</v>
      </c>
      <c r="AC7" s="385" t="s">
        <v>536</v>
      </c>
      <c r="AD7" s="379" t="s">
        <v>568</v>
      </c>
    </row>
    <row r="8" spans="1:30" x14ac:dyDescent="0.25">
      <c r="A8">
        <f>Applicant_Information!B8</f>
        <v>0</v>
      </c>
      <c r="B8"/>
      <c r="C8" s="393">
        <f>Applicant_Information!B6</f>
        <v>0</v>
      </c>
      <c r="D8"/>
      <c r="E8"/>
      <c r="F8" s="389">
        <f>Fiscal_Information!B15</f>
        <v>0</v>
      </c>
      <c r="G8">
        <f>Applicant_Information!B12</f>
        <v>0</v>
      </c>
      <c r="H8"/>
      <c r="I8" s="388">
        <f>DOE_101S_Proposed_Budget!G43</f>
        <v>0</v>
      </c>
      <c r="J8" s="389">
        <f>Registrant_Table!H30</f>
        <v>0</v>
      </c>
      <c r="K8">
        <f>Program_Summary!$A8</f>
        <v>0</v>
      </c>
      <c r="L8"/>
      <c r="M8">
        <f>Program_Summary!$C8</f>
        <v>0</v>
      </c>
      <c r="N8">
        <f>Program_Summary!$D8</f>
        <v>0</v>
      </c>
      <c r="O8"/>
      <c r="P8" t="str">
        <f>_xlfn.TEXTJOIN(" ",TRUE,Program_Summary!A49:'Program_Summary'!A55)</f>
        <v/>
      </c>
      <c r="Q8"/>
      <c r="R8"/>
      <c r="S8" s="389" t="str">
        <f>Registrant_Table!B30</f>
        <v/>
      </c>
      <c r="T8"/>
      <c r="U8"/>
      <c r="V8"/>
      <c r="W8"/>
      <c r="X8"/>
      <c r="Y8"/>
      <c r="Z8"/>
      <c r="AA8"/>
      <c r="AB8"/>
      <c r="AC8"/>
      <c r="AD8"/>
    </row>
    <row r="11" spans="1:30" x14ac:dyDescent="0.25">
      <c r="A11" s="386" t="s">
        <v>561</v>
      </c>
    </row>
    <row r="12" spans="1:30" x14ac:dyDescent="0.25">
      <c r="A12" s="387" t="s">
        <v>562</v>
      </c>
    </row>
    <row r="13" spans="1:30" x14ac:dyDescent="0.25">
      <c r="A13" s="390" t="s">
        <v>745</v>
      </c>
    </row>
    <row r="15" spans="1:30" x14ac:dyDescent="0.25">
      <c r="A15" s="1" t="s">
        <v>747</v>
      </c>
    </row>
    <row r="16" spans="1:30" x14ac:dyDescent="0.25">
      <c r="A16" s="1" t="s">
        <v>748</v>
      </c>
    </row>
  </sheetData>
  <sheetProtection sheet="1"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5506-18E6-494B-9586-760740EF9946}">
  <sheetPr>
    <tabColor theme="8"/>
    <pageSetUpPr fitToPage="1"/>
  </sheetPr>
  <dimension ref="A1:C18"/>
  <sheetViews>
    <sheetView showGridLines="0" zoomScale="75" zoomScaleNormal="75" workbookViewId="0"/>
  </sheetViews>
  <sheetFormatPr defaultColWidth="9.140625" defaultRowHeight="15" x14ac:dyDescent="0.25"/>
  <cols>
    <col min="1" max="1" width="20.7109375" style="1" customWidth="1"/>
    <col min="2" max="2" width="226.42578125" style="1" customWidth="1"/>
    <col min="3" max="16384" width="9.140625" style="1"/>
  </cols>
  <sheetData>
    <row r="1" spans="1:3" ht="54" customHeight="1" x14ac:dyDescent="0.25">
      <c r="A1" s="179" t="s">
        <v>311</v>
      </c>
      <c r="B1" s="180"/>
      <c r="C1" s="7"/>
    </row>
    <row r="2" spans="1:3" ht="35.1" customHeight="1" x14ac:dyDescent="0.25">
      <c r="A2" s="230" t="s">
        <v>69</v>
      </c>
      <c r="B2" s="231" t="s">
        <v>307</v>
      </c>
      <c r="C2" s="7"/>
    </row>
    <row r="3" spans="1:3" ht="35.1" customHeight="1" x14ac:dyDescent="0.25">
      <c r="A3" s="232">
        <v>1</v>
      </c>
      <c r="B3" s="235" t="s">
        <v>304</v>
      </c>
      <c r="C3" s="7"/>
    </row>
    <row r="4" spans="1:3" ht="35.1" customHeight="1" x14ac:dyDescent="0.25">
      <c r="A4" s="232"/>
      <c r="B4" s="353"/>
      <c r="C4" s="7"/>
    </row>
    <row r="5" spans="1:3" ht="50.1" customHeight="1" x14ac:dyDescent="0.25">
      <c r="A5" s="232">
        <v>2</v>
      </c>
      <c r="B5" s="236" t="s">
        <v>681</v>
      </c>
      <c r="C5" s="7"/>
    </row>
    <row r="6" spans="1:3" ht="50.1" customHeight="1" x14ac:dyDescent="0.25">
      <c r="A6" s="232"/>
      <c r="B6" s="352"/>
      <c r="C6" s="7"/>
    </row>
    <row r="7" spans="1:3" ht="84.75" customHeight="1" x14ac:dyDescent="0.25">
      <c r="A7" s="232">
        <v>3</v>
      </c>
      <c r="B7" s="236" t="s">
        <v>858</v>
      </c>
      <c r="C7" s="7"/>
    </row>
    <row r="8" spans="1:3" ht="50.1" customHeight="1" x14ac:dyDescent="0.25">
      <c r="A8" s="232"/>
      <c r="B8" s="481"/>
      <c r="C8" s="7"/>
    </row>
    <row r="9" spans="1:3" ht="35.1" customHeight="1" x14ac:dyDescent="0.25">
      <c r="A9" s="232">
        <v>4</v>
      </c>
      <c r="B9" s="237" t="s">
        <v>859</v>
      </c>
      <c r="C9" s="113"/>
    </row>
    <row r="10" spans="1:3" ht="35.1" customHeight="1" thickBot="1" x14ac:dyDescent="0.3">
      <c r="A10" s="232"/>
      <c r="B10" s="336"/>
      <c r="C10" s="276"/>
    </row>
    <row r="11" spans="1:3" ht="35.1" customHeight="1" thickBot="1" x14ac:dyDescent="0.3">
      <c r="A11" s="232">
        <v>5</v>
      </c>
      <c r="B11" s="237" t="s">
        <v>741</v>
      </c>
      <c r="C11" s="111" t="s">
        <v>71</v>
      </c>
    </row>
    <row r="12" spans="1:3" ht="35.1" customHeight="1" x14ac:dyDescent="0.25">
      <c r="A12" s="232"/>
      <c r="B12" s="336"/>
      <c r="C12" s="276"/>
    </row>
    <row r="13" spans="1:3" ht="50.1" customHeight="1" x14ac:dyDescent="0.25">
      <c r="A13" s="232">
        <v>6</v>
      </c>
      <c r="B13" s="354" t="s">
        <v>309</v>
      </c>
      <c r="C13" s="7"/>
    </row>
    <row r="14" spans="1:3" ht="200.1" customHeight="1" x14ac:dyDescent="0.25">
      <c r="A14" s="232"/>
      <c r="B14" s="481"/>
      <c r="C14" s="7"/>
    </row>
    <row r="15" spans="1:3" ht="50.1" customHeight="1" x14ac:dyDescent="0.25">
      <c r="A15" s="233">
        <v>7</v>
      </c>
      <c r="B15" s="237" t="s">
        <v>860</v>
      </c>
      <c r="C15" s="7"/>
    </row>
    <row r="16" spans="1:3" ht="200.1" customHeight="1" x14ac:dyDescent="0.25">
      <c r="A16" s="233"/>
      <c r="B16" s="336"/>
      <c r="C16" s="7"/>
    </row>
    <row r="17" spans="1:3" ht="50.1" customHeight="1" x14ac:dyDescent="0.25">
      <c r="A17" s="233">
        <v>8</v>
      </c>
      <c r="B17" s="234" t="s">
        <v>682</v>
      </c>
      <c r="C17" s="7"/>
    </row>
    <row r="18" spans="1:3" ht="200.1" customHeight="1" x14ac:dyDescent="0.25">
      <c r="A18" s="314"/>
      <c r="B18" s="484"/>
    </row>
  </sheetData>
  <sheetProtection selectLockedCells="1"/>
  <dataConsolidate/>
  <pageMargins left="0.25" right="0.25" top="0.75" bottom="0.75" header="0.3" footer="0.3"/>
  <pageSetup paperSize="5" scale="67" fitToHeight="0" orientation="landscape" r:id="rId1"/>
  <rowBreaks count="1" manualBreakCount="1">
    <brk id="1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75CD9FF-C2A0-4CA4-BEB3-4831E9C5C3A9}">
          <x14:formula1>
            <xm:f>Functionality!$Q$5:$Q$8</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17" ma:contentTypeDescription="Create a new document." ma:contentTypeScope="" ma:versionID="1b347869cae07e525ee42ae1553ae973">
  <xsd:schema xmlns:xsd="http://www.w3.org/2001/XMLSchema" xmlns:xs="http://www.w3.org/2001/XMLSchema" xmlns:p="http://schemas.microsoft.com/office/2006/metadata/properties" xmlns:ns1="http://schemas.microsoft.com/sharepoint/v3" xmlns:ns2="1bad8f75-271a-4b01-b805-0055e2e76b92" xmlns:ns3="d9aef449-d2cb-441f-871c-39815a264651" targetNamespace="http://schemas.microsoft.com/office/2006/metadata/properties" ma:root="true" ma:fieldsID="e097221173fb6673f539796b305e9be5" ns1:_="" ns2:_="" ns3:_="">
    <xsd:import namespace="http://schemas.microsoft.com/sharepoint/v3"/>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8b610b-b1fd-4c2b-a09d-8cf3c6053f33}" ma:internalName="TaxCatchAll" ma:showField="CatchAllData" ma:web="d9aef449-d2cb-441f-871c-39815a264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9aef449-d2cb-441f-871c-39815a264651">
      <UserInfo>
        <DisplayName>Goodman, Tara</DisplayName>
        <AccountId>9</AccountId>
        <AccountType/>
      </UserInfo>
    </SharedWithUsers>
    <TaxCatchAll xmlns="d9aef449-d2cb-441f-871c-39815a264651" xsi:nil="true"/>
    <lcf76f155ced4ddcb4097134ff3c332f xmlns="1bad8f75-271a-4b01-b805-0055e2e76b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84E94D-130A-488F-A2C3-EFFBA9F9B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6E260E-8D9E-4182-B48B-C4FB9FFC4043}">
  <ds:schemaRefs>
    <ds:schemaRef ds:uri="http://schemas.microsoft.com/sharepoint/v3/contenttype/forms"/>
  </ds:schemaRefs>
</ds:datastoreItem>
</file>

<file path=customXml/itemProps3.xml><?xml version="1.0" encoding="utf-8"?>
<ds:datastoreItem xmlns:ds="http://schemas.openxmlformats.org/officeDocument/2006/customXml" ds:itemID="{CF0C3C86-3FFD-4A29-840D-436192620341}">
  <ds:schemaRefs>
    <ds:schemaRef ds:uri="http://schemas.microsoft.com/office/2006/metadata/properties"/>
    <ds:schemaRef ds:uri="http://schemas.microsoft.com/office/infopath/2007/PartnerControls"/>
    <ds:schemaRef ds:uri="http://schemas.microsoft.com/sharepoint/v3"/>
    <ds:schemaRef ds:uri="d9aef449-d2cb-441f-871c-39815a264651"/>
    <ds:schemaRef ds:uri="1bad8f75-271a-4b01-b805-0055e2e76b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128</vt:i4>
      </vt:variant>
    </vt:vector>
  </HeadingPairs>
  <TitlesOfParts>
    <vt:vector size="154" baseType="lpstr">
      <vt:lpstr>Title</vt:lpstr>
      <vt:lpstr>Quick_Reference</vt:lpstr>
      <vt:lpstr>Guidance</vt:lpstr>
      <vt:lpstr>GYO_Eligibility_Table</vt:lpstr>
      <vt:lpstr>GYO_FAQs</vt:lpstr>
      <vt:lpstr>Budget_Notes</vt:lpstr>
      <vt:lpstr>PCOG_Instructions</vt:lpstr>
      <vt:lpstr>Analysis</vt:lpstr>
      <vt:lpstr>Applicant_Information</vt:lpstr>
      <vt:lpstr>Program_Summary</vt:lpstr>
      <vt:lpstr>Rural</vt:lpstr>
      <vt:lpstr>Functionality</vt:lpstr>
      <vt:lpstr>General_Information</vt:lpstr>
      <vt:lpstr>Fiscal_Information</vt:lpstr>
      <vt:lpstr>Program_Worksheet</vt:lpstr>
      <vt:lpstr>GYO_Deliverables</vt:lpstr>
      <vt:lpstr>PrintStyleRegistrant_TableIntro</vt:lpstr>
      <vt:lpstr>Registrant_Table</vt:lpstr>
      <vt:lpstr>Graduates_Table</vt:lpstr>
      <vt:lpstr>Budget_Instructions</vt:lpstr>
      <vt:lpstr>Budget_Examples</vt:lpstr>
      <vt:lpstr>DOE_101S_Proposed_Budget</vt:lpstr>
      <vt:lpstr>Projected_Equip_Instructions</vt:lpstr>
      <vt:lpstr>Projected_Equipment</vt:lpstr>
      <vt:lpstr>Supplementary_Items</vt:lpstr>
      <vt:lpstr>Version_Notes</vt:lpstr>
      <vt:lpstr>_1__Line_Number</vt:lpstr>
      <vt:lpstr>_2__Function</vt:lpstr>
      <vt:lpstr>_2025–26_New_Registration</vt:lpstr>
      <vt:lpstr>_2025–26_Pending_Cancellations</vt:lpstr>
      <vt:lpstr>_2025–26_Pending_Registration</vt:lpstr>
      <vt:lpstr>_2025–26_Registration</vt:lpstr>
      <vt:lpstr>_2026–2027_Pathways_to_Career_Opportunities_Grant_—___Grow_Your_Own_Teacher_Apprenticeship_Program__PCOG_GYO__Project_Concept_Excel_Workbook</vt:lpstr>
      <vt:lpstr>_3__Object</vt:lpstr>
      <vt:lpstr>_4__Account_Title_and_Narrative</vt:lpstr>
      <vt:lpstr>_5__FTE_Position</vt:lpstr>
      <vt:lpstr>_6__Percentage_Allocated_to_This_Project</vt:lpstr>
      <vt:lpstr>_7__Amount_Budgeted</vt:lpstr>
      <vt:lpstr>A_Line_Number</vt:lpstr>
      <vt:lpstr>Additional_counties_served</vt:lpstr>
      <vt:lpstr>Additional_Questions</vt:lpstr>
      <vt:lpstr>Additional_region_s__served_by_this_Project_Concept__if_applicable__1–9_and_or_statewide</vt:lpstr>
      <vt:lpstr>All_Registred_As_of_Today</vt:lpstr>
      <vt:lpstr>Allowable_Unallowable_Expenses</vt:lpstr>
      <vt:lpstr>Anticipated_Graduates_Completers_by_Certificate_Subject</vt:lpstr>
      <vt:lpstr>Applicant_Information</vt:lpstr>
      <vt:lpstr>Apprentice_Registration</vt:lpstr>
      <vt:lpstr>Average_All_Registered_2026–29</vt:lpstr>
      <vt:lpstr>Average_Newly_Registered_2026–29</vt:lpstr>
      <vt:lpstr>Avoiding_Common_Errors</vt:lpstr>
      <vt:lpstr>B_Function_Code</vt:lpstr>
      <vt:lpstr>Budget_Narrative_Form__DOE_101S</vt:lpstr>
      <vt:lpstr>Budget_Notes</vt:lpstr>
      <vt:lpstr>C_Object_Code</vt:lpstr>
      <vt:lpstr>Category</vt:lpstr>
      <vt:lpstr>Certificate</vt:lpstr>
      <vt:lpstr>Certificate_subject</vt:lpstr>
      <vt:lpstr>Certificate_Subjects</vt:lpstr>
      <vt:lpstr>Certificate_Subjects_—_List_each_certificate_subject_that_your_program_will_prepare_teachers_apprentices_for_that_will_be_offered_using_this_funding_opportunity._For_example__Mathematics__grades_6–12___Elementary_Education__grades_K–6_.</vt:lpstr>
      <vt:lpstr>Chart_of_Accounts</vt:lpstr>
      <vt:lpstr>Checklist</vt:lpstr>
      <vt:lpstr>Comments._Complete_if_any_additional__relevant_information_will_clarify_data_reporting.</vt:lpstr>
      <vt:lpstr>Common_Abbreviations_and_Definitions</vt:lpstr>
      <vt:lpstr>Currently_registered_with_program__Y_N_?</vt:lpstr>
      <vt:lpstr>D_Account_Title</vt:lpstr>
      <vt:lpstr>Date_registered?</vt:lpstr>
      <vt:lpstr>Date_when_the_program_was_registered</vt:lpstr>
      <vt:lpstr>Deliverable_Completion_Dates__Describe_BELOW_the_key_markers_of_grant_progress__as_they_relate_to_the__Program_Deliverable__in_the_first_column.__Use_specific_dates_associated_with_an_action_or_event_marking_a_significant_change_or_stage_in_achievement_of</vt:lpstr>
      <vt:lpstr>Deliverable_Objectives__Describe_BELOW_in_detail__the_major_activities_of_the_apprenticeship_program__including_timeframes__as_they_relate_to_the_achievement_of_the__Program_Deliverable__listed_in_the_previous_column.</vt:lpstr>
      <vt:lpstr>Deliverable_Outcomes__Describe_BELOW_the_key_outcomes_associated_with_the_program__i.e._number_of_participants_served_or_to_be_served__the_proposed_number_of_completers__and_any_other_outcomes_and_deliverables_of_the_program_._As_they_relate_to_the__Progr</vt:lpstr>
      <vt:lpstr>Directions</vt:lpstr>
      <vt:lpstr>E_Description</vt:lpstr>
      <vt:lpstr>Eligibility</vt:lpstr>
      <vt:lpstr>Eligible_Applicants</vt:lpstr>
      <vt:lpstr>Employer_partner__Y_N_?</vt:lpstr>
      <vt:lpstr>Employer_s</vt:lpstr>
      <vt:lpstr>Expiration_date</vt:lpstr>
      <vt:lpstr>F_Location_Name__Program</vt:lpstr>
      <vt:lpstr>Fiscal</vt:lpstr>
      <vt:lpstr>Fiscal_Information</vt:lpstr>
      <vt:lpstr>FLDOE</vt:lpstr>
      <vt:lpstr>Florida_Department_of_Education</vt:lpstr>
      <vt:lpstr>Florida_Department_of_Education__FDOE___Pathways_to_Career_Opportunities_Grant_—__Grow_Your_Own_Teacher_Apprenticeship__Program_Project_Concept_Instructions</vt:lpstr>
      <vt:lpstr>For_the_previous__current_or_upcoming_year__do_you_expect_the_number_of_apprentices_reported_to_PCOG_by_June_30_will_be_different_from_the_numbers_reported_by_LEAs_to_the_Teacher_Apprenticeship_Office_or_to_the_state_data_reporting_systems?__Y_N_drop_down</vt:lpstr>
      <vt:lpstr>G_Number_of_Items</vt:lpstr>
      <vt:lpstr>General</vt:lpstr>
      <vt:lpstr>General_2</vt:lpstr>
      <vt:lpstr>General_3</vt:lpstr>
      <vt:lpstr>General_Program_Information</vt:lpstr>
      <vt:lpstr>Group</vt:lpstr>
      <vt:lpstr>Guidance</vt:lpstr>
      <vt:lpstr>H_Item_Cost</vt:lpstr>
      <vt:lpstr>How_many_registered_apprentices_preapprentices_does_your_program_anticipate_completing_the_program_during__the_2026–27_grant_period_from__July_1_through_June_30?__INCLUDE_THOSE_REGISTERED_BEFORE_JULY_1__2026</vt:lpstr>
      <vt:lpstr>How_many_registered_apprentices_preapprentices_does_your_program_anticipate_completing_the_program_during_the_2027–28_grant_period_from__July_1_through_June_30?__INCLUDE_THOSE_REGISTERED_BEFORE_JULY_1__2027</vt:lpstr>
      <vt:lpstr>How_many_registered_apprentices_preapprentices_does_your_program_anticipate_completing_the_program_during_the_2028_29_grant_period_from__July_1_through_June_30?__INCLUDE_THOSE_REGISTERED_BEFORE_JULY_1__2028</vt:lpstr>
      <vt:lpstr>I_Total_Amount</vt:lpstr>
      <vt:lpstr>If__Y__to_the_previous_column__please_explain.</vt:lpstr>
      <vt:lpstr>If_applicable__what_is_the_completion_rate_for_your_most_recent_cohort?_If_not_yet_applicable__type__N_A.___Your_Apprenticeship_Training_Representative_can_help_you_find_this_information.</vt:lpstr>
      <vt:lpstr>If_awarded__anticipated_percentage_of_award_that_will_serve_rural_areas__approximate</vt:lpstr>
      <vt:lpstr>Is_this_program_registered_in_Florida?_Must_answer__Y__to_be_eligible._If_the_program_has_been_deregistered_but_not_reinstated__answer__N.</vt:lpstr>
      <vt:lpstr>Key_Terms_and_Provisions</vt:lpstr>
      <vt:lpstr>Leave_blank_if_employer_partner._Otherwise__explain_the_partner_s_relationship_with_the_program.</vt:lpstr>
      <vt:lpstr>Letters_of_Support_or_Attestation</vt:lpstr>
      <vt:lpstr>New_in_2026–27__Y_N_?</vt:lpstr>
      <vt:lpstr>Other_comments</vt:lpstr>
      <vt:lpstr>Partner_Name</vt:lpstr>
      <vt:lpstr>PCOG_DOE_101S_Budget_Narrative_Form_Instructions</vt:lpstr>
      <vt:lpstr>PCOG_Frequently_Asked_Questions</vt:lpstr>
      <vt:lpstr>PCOG_GYO_Registrant_Table_Form</vt:lpstr>
      <vt:lpstr>PCOG_Projected_Equipment_Form_Instructions</vt:lpstr>
      <vt:lpstr>Primary_county_served._Use_the_drop_down_menu</vt:lpstr>
      <vt:lpstr>Primary_region_served?_Use_the_drop_down_menu_and_refer_to_the_regional_map_on_the__PCOG_Instructions__tab_of_this_workbook.</vt:lpstr>
      <vt:lpstr>Process</vt:lpstr>
      <vt:lpstr>Program_code</vt:lpstr>
      <vt:lpstr>Program_Deliverables__List_BELOW_the_proposed_program_deliverables_to_be_achieved_during_the_grant_period.___Required_elements_of_the_grant_such_as_purchasing_equipment_and_submitting_reports_should_not_be_included_.</vt:lpstr>
      <vt:lpstr>Program_length</vt:lpstr>
      <vt:lpstr>Program_level</vt:lpstr>
      <vt:lpstr>Program_Proposal_Deliverables</vt:lpstr>
      <vt:lpstr>Program_Registrant_Table</vt:lpstr>
      <vt:lpstr>Program_title</vt:lpstr>
      <vt:lpstr>Program_Worksheet__Grow_Your_Own_Teacher_Apprenticeship_Program</vt:lpstr>
      <vt:lpstr>Projected_All_Registered_2026–27</vt:lpstr>
      <vt:lpstr>Projected_All_Registered_2027–28</vt:lpstr>
      <vt:lpstr>Projected_All_Registered_2028–29</vt:lpstr>
      <vt:lpstr>Projected_average_number_of_completers_annually__automatically_calculated_.</vt:lpstr>
      <vt:lpstr>Projected_Cancellations_2026–27</vt:lpstr>
      <vt:lpstr>Projected_Equipment_Purchases_Form</vt:lpstr>
      <vt:lpstr>Projected_Newly_Registered_2026–27</vt:lpstr>
      <vt:lpstr>Projected_Newly_Registered_2027–28</vt:lpstr>
      <vt:lpstr>Projected_Newly_Registered_2028–29</vt:lpstr>
      <vt:lpstr>Projected_Registered_as_of_July_1__2026</vt:lpstr>
      <vt:lpstr>Prompt</vt:lpstr>
      <vt:lpstr>Prompt_Number</vt:lpstr>
      <vt:lpstr>Prompt_Number_2</vt:lpstr>
      <vt:lpstr>Prompt_Number_4</vt:lpstr>
      <vt:lpstr>Prompt_Number_5</vt:lpstr>
      <vt:lpstr>Question_Number</vt:lpstr>
      <vt:lpstr>Quick_Reference</vt:lpstr>
      <vt:lpstr>Reference_Material</vt:lpstr>
      <vt:lpstr>Response</vt:lpstr>
      <vt:lpstr>Response_3</vt:lpstr>
      <vt:lpstr>Response_5</vt:lpstr>
      <vt:lpstr>RTI_provider_institute_type?</vt:lpstr>
      <vt:lpstr>RTI_provider_Name_s_?_List_name_even_if_applicant_Is_the_RTI_provider.</vt:lpstr>
      <vt:lpstr>Rural_communities_in_nonrural_counties_served?_List_all_that_apply.</vt:lpstr>
      <vt:lpstr>Rural_counties_served?_List_all_that_apply.</vt:lpstr>
      <vt:lpstr>Subcontract_Agreements</vt:lpstr>
      <vt:lpstr>Supplementary_Items</vt:lpstr>
      <vt:lpstr>Target_Populations</vt:lpstr>
      <vt:lpstr>Total_projected_completers__automatically_calculated_.</vt:lpstr>
      <vt:lpstr>Unless_Otherwise_Directed__Include_Only_Florida_Apprentices</vt:lpstr>
      <vt:lpstr>Unless_Otherwise_Directed__Include_Only_Florida_Apprentices._Complete_the_table_below_only_for_your_own_initial_teacher_preparation_program__not_for_FDOE_s_Teacher_Apprenticeship_Program_as_a_whole.</vt:lpstr>
      <vt:lpstr>Updates_for_2026–27</vt:lpstr>
      <vt:lpstr>When_did_you_begin_offering_this_certificate_subject?</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Nelzen, John</cp:lastModifiedBy>
  <cp:revision/>
  <cp:lastPrinted>2026-04-16T16:22:45Z</cp:lastPrinted>
  <dcterms:created xsi:type="dcterms:W3CDTF">2022-02-11T15:32:44Z</dcterms:created>
  <dcterms:modified xsi:type="dcterms:W3CDTF">2026-04-16T16:24:33Z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y fmtid="{D5CDD505-2E9C-101B-9397-08002B2CF9AE}" pid="3" name="MediaServiceImageTags">
    <vt:lpwstr/>
  </property>
</Properties>
</file>