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X:\FIN&amp;MGMT\FACILITIES BUDGETING\A 5 Year Workplans\2023-24\"/>
    </mc:Choice>
  </mc:AlternateContent>
  <xr:revisionPtr revIDLastSave="0" documentId="8_{61B004BA-202B-422E-8EF6-61CDB45475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strict Summary" sheetId="1" r:id="rId1"/>
  </sheets>
  <externalReferences>
    <externalReference r:id="rId2"/>
    <externalReference r:id="rId3"/>
    <externalReference r:id="rId4"/>
  </externalReferences>
  <definedNames>
    <definedName name="adfw">#REF!</definedName>
    <definedName name="CC">#REF!</definedName>
    <definedName name="CIFID">'[1]CIF ID'!$A$1:$D$35</definedName>
    <definedName name="CODES">[2]CODES!$B$1:$K$206</definedName>
    <definedName name="Colleges">[3]WKSHT!#REF!</definedName>
    <definedName name="Flow_Through_for_2023_24">'District Summary'!$C$2</definedName>
    <definedName name="Flow_Through_for_2024_25">'District Summary'!$F$2</definedName>
    <definedName name="Flow_Through_for_2025_26">'District Summary'!$I$2</definedName>
    <definedName name="Flow_Through_for_2026_27">'District Summary'!$L$2</definedName>
    <definedName name="Flow_Through_for_2027_28">'District Summary'!$O$2</definedName>
    <definedName name="ID">[2]ID!$A$1:$D$109</definedName>
    <definedName name="Interest_Earnings_for_2023_24">'District Summary'!$D$2</definedName>
    <definedName name="Interest_Earnings_for_2024_25">'District Summary'!$G$2</definedName>
    <definedName name="Interest_Earnings_for_2025_26">'District Summary'!$J$2</definedName>
    <definedName name="Interest_Earnings_for_2026_27">'District Summary'!$M$2</definedName>
    <definedName name="Interest_Earnings_for_2027_28">'District Summary'!$P$2</definedName>
    <definedName name="_xlnm.Print_Area" localSheetId="0">'District Summary'!$A$1:$Q$73</definedName>
    <definedName name="Projected_CO_DS_Revenue_Distributions_for_Fiscal_Years_2023_24_through_2027_28">'District Summary'!$A$1</definedName>
    <definedName name="School_District">'District Summary'!$B$2</definedName>
    <definedName name="TEST">#REF!</definedName>
    <definedName name="Total_Funds_Projected_for_2022_23__col._1_plus_col._2">'District Summary'!$E$2</definedName>
    <definedName name="Total_Funds_Projected_for_2023_24__col._4_plus_col._5">'District Summary'!$H$2</definedName>
    <definedName name="Total_Funds_Projected_for_2024_25__col._7_plus_col._8">'District Summary'!$K$2</definedName>
    <definedName name="Total_Funds_Projected_for_2025_26__col._10_plus_col._11">'District Summary'!$N$2</definedName>
    <definedName name="Total_Funds_Projected_for_2026_27__col._13_plus_col._14">'District Summary'!$Q$2</definedName>
    <definedName name="WKSH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0" i="1" l="1"/>
  <c r="F70" i="1"/>
  <c r="P69" i="1"/>
  <c r="O69" i="1"/>
  <c r="Q69" i="1" s="1"/>
  <c r="J68" i="1"/>
  <c r="V68" i="1"/>
  <c r="W67" i="1"/>
  <c r="L67" i="1"/>
  <c r="M66" i="1"/>
  <c r="F66" i="1"/>
  <c r="P65" i="1"/>
  <c r="O65" i="1"/>
  <c r="J64" i="1"/>
  <c r="V64" i="1"/>
  <c r="W63" i="1"/>
  <c r="L63" i="1"/>
  <c r="M62" i="1"/>
  <c r="F62" i="1"/>
  <c r="P61" i="1"/>
  <c r="O61" i="1"/>
  <c r="J60" i="1"/>
  <c r="V60" i="1"/>
  <c r="O59" i="1"/>
  <c r="W59" i="1"/>
  <c r="L59" i="1"/>
  <c r="M58" i="1"/>
  <c r="F58" i="1"/>
  <c r="P57" i="1"/>
  <c r="O57" i="1"/>
  <c r="J56" i="1"/>
  <c r="V56" i="1"/>
  <c r="W55" i="1"/>
  <c r="L55" i="1"/>
  <c r="M54" i="1"/>
  <c r="F54" i="1"/>
  <c r="P53" i="1"/>
  <c r="O53" i="1"/>
  <c r="P52" i="1"/>
  <c r="J52" i="1"/>
  <c r="V52" i="1"/>
  <c r="W51" i="1"/>
  <c r="L51" i="1"/>
  <c r="M50" i="1"/>
  <c r="F50" i="1"/>
  <c r="P49" i="1"/>
  <c r="O49" i="1"/>
  <c r="J48" i="1"/>
  <c r="V48" i="1"/>
  <c r="W47" i="1"/>
  <c r="L47" i="1"/>
  <c r="M46" i="1"/>
  <c r="F46" i="1"/>
  <c r="P45" i="1"/>
  <c r="O45" i="1"/>
  <c r="J44" i="1"/>
  <c r="V44" i="1"/>
  <c r="W43" i="1"/>
  <c r="L43" i="1"/>
  <c r="M42" i="1"/>
  <c r="F42" i="1"/>
  <c r="P41" i="1"/>
  <c r="O41" i="1"/>
  <c r="J40" i="1"/>
  <c r="V40" i="1"/>
  <c r="M39" i="1"/>
  <c r="I39" i="1"/>
  <c r="W39" i="1"/>
  <c r="L39" i="1"/>
  <c r="M38" i="1"/>
  <c r="F38" i="1"/>
  <c r="P37" i="1"/>
  <c r="O37" i="1"/>
  <c r="J36" i="1"/>
  <c r="V36" i="1"/>
  <c r="W35" i="1"/>
  <c r="L35" i="1"/>
  <c r="W34" i="1"/>
  <c r="L34" i="1"/>
  <c r="W33" i="1"/>
  <c r="L33" i="1"/>
  <c r="J32" i="1"/>
  <c r="V32" i="1"/>
  <c r="W31" i="1"/>
  <c r="L31" i="1"/>
  <c r="I30" i="1"/>
  <c r="M30" i="1"/>
  <c r="V30" i="1"/>
  <c r="J29" i="1"/>
  <c r="O29" i="1"/>
  <c r="P28" i="1"/>
  <c r="L28" i="1"/>
  <c r="W27" i="1"/>
  <c r="F27" i="1"/>
  <c r="J26" i="1"/>
  <c r="W26" i="1"/>
  <c r="I26" i="1"/>
  <c r="M25" i="1"/>
  <c r="P24" i="1"/>
  <c r="L24" i="1"/>
  <c r="W23" i="1"/>
  <c r="F23" i="1"/>
  <c r="P22" i="1"/>
  <c r="I22" i="1"/>
  <c r="V21" i="1"/>
  <c r="F21" i="1"/>
  <c r="M21" i="1"/>
  <c r="O21" i="1"/>
  <c r="P20" i="1"/>
  <c r="L20" i="1"/>
  <c r="W19" i="1"/>
  <c r="F19" i="1"/>
  <c r="G18" i="1"/>
  <c r="P18" i="1"/>
  <c r="I18" i="1"/>
  <c r="M17" i="1"/>
  <c r="E17" i="1"/>
  <c r="X17" i="1" s="1"/>
  <c r="G16" i="1"/>
  <c r="V16" i="1"/>
  <c r="M15" i="1"/>
  <c r="V14" i="1"/>
  <c r="W14" i="1"/>
  <c r="I14" i="1"/>
  <c r="J13" i="1"/>
  <c r="I13" i="1"/>
  <c r="K13" i="1" s="1"/>
  <c r="G12" i="1"/>
  <c r="L12" i="1"/>
  <c r="M11" i="1"/>
  <c r="F11" i="1"/>
  <c r="M10" i="1"/>
  <c r="P10" i="1"/>
  <c r="I10" i="1"/>
  <c r="I9" i="1"/>
  <c r="F9" i="1"/>
  <c r="J9" i="1"/>
  <c r="L9" i="1"/>
  <c r="G8" i="1"/>
  <c r="O8" i="1"/>
  <c r="M7" i="1"/>
  <c r="W6" i="1"/>
  <c r="I6" i="1"/>
  <c r="J5" i="1"/>
  <c r="I5" i="1"/>
  <c r="W4" i="1"/>
  <c r="O4" i="1"/>
  <c r="J10" i="1" l="1"/>
  <c r="W12" i="1"/>
  <c r="M23" i="1"/>
  <c r="P32" i="1"/>
  <c r="M35" i="1"/>
  <c r="N35" i="1" s="1"/>
  <c r="O60" i="1"/>
  <c r="G13" i="1"/>
  <c r="J24" i="1"/>
  <c r="F43" i="1"/>
  <c r="F56" i="1"/>
  <c r="V59" i="1"/>
  <c r="P9" i="1"/>
  <c r="J16" i="1"/>
  <c r="W24" i="1"/>
  <c r="G47" i="1"/>
  <c r="F53" i="1"/>
  <c r="F22" i="1"/>
  <c r="J34" i="1"/>
  <c r="E51" i="1"/>
  <c r="X51" i="1" s="1"/>
  <c r="I12" i="1"/>
  <c r="F14" i="1"/>
  <c r="J20" i="1"/>
  <c r="J51" i="1"/>
  <c r="F60" i="1"/>
  <c r="J6" i="1"/>
  <c r="L5" i="1"/>
  <c r="G10" i="1"/>
  <c r="J12" i="1"/>
  <c r="K12" i="1" s="1"/>
  <c r="K26" i="1"/>
  <c r="G32" i="1"/>
  <c r="M60" i="1"/>
  <c r="I67" i="1"/>
  <c r="O5" i="1"/>
  <c r="P8" i="1"/>
  <c r="Q8" i="1" s="1"/>
  <c r="K10" i="1"/>
  <c r="I21" i="1"/>
  <c r="G22" i="1"/>
  <c r="H22" i="1" s="1"/>
  <c r="L29" i="1"/>
  <c r="F31" i="1"/>
  <c r="N39" i="1"/>
  <c r="M40" i="1"/>
  <c r="I43" i="1"/>
  <c r="F45" i="1"/>
  <c r="I47" i="1"/>
  <c r="M51" i="1"/>
  <c r="N51" i="1" s="1"/>
  <c r="G55" i="1"/>
  <c r="O56" i="1"/>
  <c r="I59" i="1"/>
  <c r="K59" i="1" s="1"/>
  <c r="G60" i="1"/>
  <c r="P67" i="1"/>
  <c r="K6" i="1"/>
  <c r="V8" i="1"/>
  <c r="P13" i="1"/>
  <c r="F17" i="1"/>
  <c r="L21" i="1"/>
  <c r="N21" i="1" s="1"/>
  <c r="L22" i="1"/>
  <c r="G31" i="1"/>
  <c r="O43" i="1"/>
  <c r="M45" i="1"/>
  <c r="J47" i="1"/>
  <c r="O51" i="1"/>
  <c r="Q51" i="1" s="1"/>
  <c r="I55" i="1"/>
  <c r="J59" i="1"/>
  <c r="E9" i="1"/>
  <c r="X9" i="1" s="1"/>
  <c r="F10" i="1"/>
  <c r="H10" i="1" s="1"/>
  <c r="L17" i="1"/>
  <c r="N17" i="1" s="1"/>
  <c r="M22" i="1"/>
  <c r="J31" i="1"/>
  <c r="G36" i="1"/>
  <c r="E39" i="1"/>
  <c r="X39" i="1" s="1"/>
  <c r="V43" i="1"/>
  <c r="M47" i="1"/>
  <c r="N47" i="1" s="1"/>
  <c r="P51" i="1"/>
  <c r="J55" i="1"/>
  <c r="O17" i="1"/>
  <c r="V22" i="1"/>
  <c r="E25" i="1"/>
  <c r="X25" i="1" s="1"/>
  <c r="V31" i="1"/>
  <c r="P47" i="1"/>
  <c r="V51" i="1"/>
  <c r="M53" i="1"/>
  <c r="M55" i="1"/>
  <c r="M57" i="1"/>
  <c r="P55" i="1"/>
  <c r="E64" i="1"/>
  <c r="X64" i="1" s="1"/>
  <c r="F5" i="1"/>
  <c r="E13" i="1"/>
  <c r="X13" i="1" s="1"/>
  <c r="L14" i="1"/>
  <c r="P16" i="1"/>
  <c r="G25" i="1"/>
  <c r="J30" i="1"/>
  <c r="K30" i="1" s="1"/>
  <c r="M37" i="1"/>
  <c r="P39" i="1"/>
  <c r="G44" i="1"/>
  <c r="G51" i="1"/>
  <c r="F61" i="1"/>
  <c r="F64" i="1"/>
  <c r="E67" i="1"/>
  <c r="X67" i="1" s="1"/>
  <c r="M14" i="1"/>
  <c r="W16" i="1"/>
  <c r="F18" i="1"/>
  <c r="H18" i="1" s="1"/>
  <c r="E22" i="1"/>
  <c r="X22" i="1" s="1"/>
  <c r="P25" i="1"/>
  <c r="E47" i="1"/>
  <c r="X47" i="1" s="1"/>
  <c r="I51" i="1"/>
  <c r="F52" i="1"/>
  <c r="N55" i="1"/>
  <c r="E60" i="1"/>
  <c r="X60" i="1" s="1"/>
  <c r="M64" i="1"/>
  <c r="F67" i="1"/>
  <c r="O52" i="1"/>
  <c r="Q52" i="1" s="1"/>
  <c r="O55" i="1"/>
  <c r="G56" i="1"/>
  <c r="H56" i="1" s="1"/>
  <c r="F57" i="1"/>
  <c r="P63" i="1"/>
  <c r="M65" i="1"/>
  <c r="G67" i="1"/>
  <c r="V67" i="1"/>
  <c r="P68" i="1"/>
  <c r="V6" i="1"/>
  <c r="O26" i="1"/>
  <c r="O35" i="1"/>
  <c r="M36" i="1"/>
  <c r="E43" i="1"/>
  <c r="X43" i="1" s="1"/>
  <c r="P43" i="1"/>
  <c r="Q43" i="1" s="1"/>
  <c r="M44" i="1"/>
  <c r="V13" i="1"/>
  <c r="E19" i="1"/>
  <c r="X19" i="1" s="1"/>
  <c r="I4" i="1"/>
  <c r="G5" i="1"/>
  <c r="E6" i="1"/>
  <c r="X6" i="1" s="1"/>
  <c r="E7" i="1"/>
  <c r="X7" i="1" s="1"/>
  <c r="W8" i="1"/>
  <c r="O9" i="1"/>
  <c r="Q9" i="1" s="1"/>
  <c r="O14" i="1"/>
  <c r="P17" i="1"/>
  <c r="Q17" i="1" s="1"/>
  <c r="J18" i="1"/>
  <c r="K18" i="1" s="1"/>
  <c r="M19" i="1"/>
  <c r="G21" i="1"/>
  <c r="H21" i="1" s="1"/>
  <c r="I25" i="1"/>
  <c r="E26" i="1"/>
  <c r="X26" i="1" s="1"/>
  <c r="P26" i="1"/>
  <c r="J28" i="1"/>
  <c r="P29" i="1"/>
  <c r="Q29" i="1" s="1"/>
  <c r="L30" i="1"/>
  <c r="N30" i="1" s="1"/>
  <c r="E35" i="1"/>
  <c r="X35" i="1" s="1"/>
  <c r="P35" i="1"/>
  <c r="O36" i="1"/>
  <c r="J39" i="1"/>
  <c r="K39" i="1" s="1"/>
  <c r="E40" i="1"/>
  <c r="X40" i="1" s="1"/>
  <c r="E41" i="1"/>
  <c r="X41" i="1" s="1"/>
  <c r="O44" i="1"/>
  <c r="E48" i="1"/>
  <c r="X48" i="1" s="1"/>
  <c r="E49" i="1"/>
  <c r="X49" i="1" s="1"/>
  <c r="M56" i="1"/>
  <c r="M59" i="1"/>
  <c r="N59" i="1" s="1"/>
  <c r="E61" i="1"/>
  <c r="X61" i="1" s="1"/>
  <c r="E63" i="1"/>
  <c r="X63" i="1" s="1"/>
  <c r="V63" i="1"/>
  <c r="O64" i="1"/>
  <c r="L10" i="1"/>
  <c r="N10" i="1" s="1"/>
  <c r="F13" i="1"/>
  <c r="L18" i="1"/>
  <c r="O22" i="1"/>
  <c r="Q22" i="1" s="1"/>
  <c r="L25" i="1"/>
  <c r="N25" i="1" s="1"/>
  <c r="F26" i="1"/>
  <c r="V26" i="1"/>
  <c r="W28" i="1"/>
  <c r="I31" i="1"/>
  <c r="E32" i="1"/>
  <c r="X32" i="1" s="1"/>
  <c r="F35" i="1"/>
  <c r="V35" i="1"/>
  <c r="P36" i="1"/>
  <c r="F40" i="1"/>
  <c r="F41" i="1"/>
  <c r="G43" i="1"/>
  <c r="H43" i="1" s="1"/>
  <c r="P44" i="1"/>
  <c r="F48" i="1"/>
  <c r="F49" i="1"/>
  <c r="E55" i="1"/>
  <c r="X55" i="1" s="1"/>
  <c r="V55" i="1"/>
  <c r="G63" i="1"/>
  <c r="P64" i="1"/>
  <c r="L66" i="1"/>
  <c r="N66" i="1" s="1"/>
  <c r="J67" i="1"/>
  <c r="E68" i="1"/>
  <c r="X68" i="1" s="1"/>
  <c r="E69" i="1"/>
  <c r="X69" i="1" s="1"/>
  <c r="J4" i="1"/>
  <c r="K5" i="1"/>
  <c r="F6" i="1"/>
  <c r="P4" i="1"/>
  <c r="Q4" i="1" s="1"/>
  <c r="G6" i="1"/>
  <c r="V9" i="1"/>
  <c r="E14" i="1"/>
  <c r="X14" i="1" s="1"/>
  <c r="E15" i="1"/>
  <c r="X15" i="1" s="1"/>
  <c r="V17" i="1"/>
  <c r="M18" i="1"/>
  <c r="O25" i="1"/>
  <c r="Q25" i="1" s="1"/>
  <c r="G26" i="1"/>
  <c r="E29" i="1"/>
  <c r="X29" i="1" s="1"/>
  <c r="V29" i="1"/>
  <c r="W30" i="1"/>
  <c r="F32" i="1"/>
  <c r="G35" i="1"/>
  <c r="Q37" i="1"/>
  <c r="O39" i="1"/>
  <c r="Q39" i="1" s="1"/>
  <c r="G40" i="1"/>
  <c r="M41" i="1"/>
  <c r="Q45" i="1"/>
  <c r="O47" i="1"/>
  <c r="G48" i="1"/>
  <c r="M49" i="1"/>
  <c r="E52" i="1"/>
  <c r="X52" i="1" s="1"/>
  <c r="E53" i="1"/>
  <c r="X53" i="1" s="1"/>
  <c r="P56" i="1"/>
  <c r="P59" i="1"/>
  <c r="Q59" i="1" s="1"/>
  <c r="M61" i="1"/>
  <c r="I63" i="1"/>
  <c r="M67" i="1"/>
  <c r="N67" i="1" s="1"/>
  <c r="F68" i="1"/>
  <c r="F69" i="1"/>
  <c r="M48" i="1"/>
  <c r="J63" i="1"/>
  <c r="O67" i="1"/>
  <c r="Q67" i="1" s="1"/>
  <c r="G68" i="1"/>
  <c r="M69" i="1"/>
  <c r="V4" i="1"/>
  <c r="O18" i="1"/>
  <c r="Q18" i="1" s="1"/>
  <c r="P5" i="1"/>
  <c r="L6" i="1"/>
  <c r="I8" i="1"/>
  <c r="G9" i="1"/>
  <c r="H9" i="1" s="1"/>
  <c r="G17" i="1"/>
  <c r="V18" i="1"/>
  <c r="W20" i="1"/>
  <c r="L26" i="1"/>
  <c r="E27" i="1"/>
  <c r="X27" i="1" s="1"/>
  <c r="F29" i="1"/>
  <c r="P31" i="1"/>
  <c r="M32" i="1"/>
  <c r="V34" i="1"/>
  <c r="I35" i="1"/>
  <c r="E36" i="1"/>
  <c r="X36" i="1" s="1"/>
  <c r="E37" i="1"/>
  <c r="X37" i="1" s="1"/>
  <c r="F39" i="1"/>
  <c r="O40" i="1"/>
  <c r="J43" i="1"/>
  <c r="K43" i="1" s="1"/>
  <c r="E44" i="1"/>
  <c r="X44" i="1" s="1"/>
  <c r="E45" i="1"/>
  <c r="X45" i="1" s="1"/>
  <c r="F47" i="1"/>
  <c r="O48" i="1"/>
  <c r="G52" i="1"/>
  <c r="H52" i="1" s="1"/>
  <c r="E56" i="1"/>
  <c r="X56" i="1" s="1"/>
  <c r="E59" i="1"/>
  <c r="X59" i="1" s="1"/>
  <c r="M63" i="1"/>
  <c r="N63" i="1" s="1"/>
  <c r="E65" i="1"/>
  <c r="X65" i="1" s="1"/>
  <c r="M68" i="1"/>
  <c r="O6" i="1"/>
  <c r="O31" i="1"/>
  <c r="O10" i="1"/>
  <c r="P12" i="1"/>
  <c r="L13" i="1"/>
  <c r="G14" i="1"/>
  <c r="H14" i="1" s="1"/>
  <c r="E5" i="1"/>
  <c r="X5" i="1" s="1"/>
  <c r="V5" i="1"/>
  <c r="M6" i="1"/>
  <c r="J8" i="1"/>
  <c r="E10" i="1"/>
  <c r="X10" i="1" s="1"/>
  <c r="V10" i="1"/>
  <c r="V12" i="1"/>
  <c r="O13" i="1"/>
  <c r="J14" i="1"/>
  <c r="K14" i="1" s="1"/>
  <c r="I17" i="1"/>
  <c r="E18" i="1"/>
  <c r="X18" i="1" s="1"/>
  <c r="E21" i="1"/>
  <c r="X21" i="1" s="1"/>
  <c r="P21" i="1"/>
  <c r="Q21" i="1" s="1"/>
  <c r="J22" i="1"/>
  <c r="K22" i="1" s="1"/>
  <c r="E23" i="1"/>
  <c r="X23" i="1" s="1"/>
  <c r="F25" i="1"/>
  <c r="V25" i="1"/>
  <c r="M26" i="1"/>
  <c r="M27" i="1"/>
  <c r="I29" i="1"/>
  <c r="G30" i="1"/>
  <c r="E31" i="1"/>
  <c r="X31" i="1" s="1"/>
  <c r="O32" i="1"/>
  <c r="Q32" i="1" s="1"/>
  <c r="J35" i="1"/>
  <c r="F36" i="1"/>
  <c r="F37" i="1"/>
  <c r="G39" i="1"/>
  <c r="V39" i="1"/>
  <c r="P40" i="1"/>
  <c r="M43" i="1"/>
  <c r="N43" i="1" s="1"/>
  <c r="F44" i="1"/>
  <c r="V47" i="1"/>
  <c r="P48" i="1"/>
  <c r="M52" i="1"/>
  <c r="E57" i="1"/>
  <c r="X57" i="1" s="1"/>
  <c r="G59" i="1"/>
  <c r="P60" i="1"/>
  <c r="Q60" i="1" s="1"/>
  <c r="L62" i="1"/>
  <c r="N62" i="1" s="1"/>
  <c r="O63" i="1"/>
  <c r="G64" i="1"/>
  <c r="F65" i="1"/>
  <c r="O68" i="1"/>
  <c r="K29" i="1"/>
  <c r="K9" i="1"/>
  <c r="Q10" i="1"/>
  <c r="D71" i="1"/>
  <c r="W71" i="1" s="1"/>
  <c r="P6" i="1"/>
  <c r="F7" i="1"/>
  <c r="L8" i="1"/>
  <c r="P14" i="1"/>
  <c r="Q14" i="1" s="1"/>
  <c r="F15" i="1"/>
  <c r="L16" i="1"/>
  <c r="J17" i="1"/>
  <c r="J21" i="1"/>
  <c r="K21" i="1" s="1"/>
  <c r="J25" i="1"/>
  <c r="E4" i="1"/>
  <c r="M4" i="1"/>
  <c r="W5" i="1"/>
  <c r="G7" i="1"/>
  <c r="O7" i="1"/>
  <c r="E8" i="1"/>
  <c r="X8" i="1" s="1"/>
  <c r="M8" i="1"/>
  <c r="W9" i="1"/>
  <c r="G11" i="1"/>
  <c r="H11" i="1" s="1"/>
  <c r="O11" i="1"/>
  <c r="E12" i="1"/>
  <c r="X12" i="1" s="1"/>
  <c r="M12" i="1"/>
  <c r="N12" i="1" s="1"/>
  <c r="W13" i="1"/>
  <c r="G15" i="1"/>
  <c r="O15" i="1"/>
  <c r="E16" i="1"/>
  <c r="X16" i="1" s="1"/>
  <c r="M16" i="1"/>
  <c r="W17" i="1"/>
  <c r="G19" i="1"/>
  <c r="H19" i="1" s="1"/>
  <c r="O19" i="1"/>
  <c r="E20" i="1"/>
  <c r="X20" i="1" s="1"/>
  <c r="M20" i="1"/>
  <c r="N20" i="1" s="1"/>
  <c r="W21" i="1"/>
  <c r="G23" i="1"/>
  <c r="H23" i="1" s="1"/>
  <c r="O23" i="1"/>
  <c r="E24" i="1"/>
  <c r="X24" i="1" s="1"/>
  <c r="M24" i="1"/>
  <c r="N24" i="1" s="1"/>
  <c r="W25" i="1"/>
  <c r="G27" i="1"/>
  <c r="H27" i="1" s="1"/>
  <c r="O27" i="1"/>
  <c r="E28" i="1"/>
  <c r="X28" i="1" s="1"/>
  <c r="M28" i="1"/>
  <c r="N28" i="1" s="1"/>
  <c r="W29" i="1"/>
  <c r="F33" i="1"/>
  <c r="M34" i="1"/>
  <c r="N34" i="1" s="1"/>
  <c r="P34" i="1"/>
  <c r="G34" i="1"/>
  <c r="Q41" i="1"/>
  <c r="Q49" i="1"/>
  <c r="Q61" i="1"/>
  <c r="F4" i="1"/>
  <c r="F8" i="1"/>
  <c r="H8" i="1" s="1"/>
  <c r="P11" i="1"/>
  <c r="F12" i="1"/>
  <c r="H12" i="1" s="1"/>
  <c r="F16" i="1"/>
  <c r="H16" i="1" s="1"/>
  <c r="P19" i="1"/>
  <c r="F20" i="1"/>
  <c r="P7" i="1"/>
  <c r="P15" i="1"/>
  <c r="P23" i="1"/>
  <c r="F24" i="1"/>
  <c r="P27" i="1"/>
  <c r="F28" i="1"/>
  <c r="G4" i="1"/>
  <c r="M5" i="1"/>
  <c r="N5" i="1" s="1"/>
  <c r="I7" i="1"/>
  <c r="M9" i="1"/>
  <c r="N9" i="1" s="1"/>
  <c r="W10" i="1"/>
  <c r="I11" i="1"/>
  <c r="O12" i="1"/>
  <c r="M13" i="1"/>
  <c r="I15" i="1"/>
  <c r="O16" i="1"/>
  <c r="Q16" i="1" s="1"/>
  <c r="W18" i="1"/>
  <c r="I19" i="1"/>
  <c r="G20" i="1"/>
  <c r="O20" i="1"/>
  <c r="Q20" i="1" s="1"/>
  <c r="W22" i="1"/>
  <c r="I23" i="1"/>
  <c r="G24" i="1"/>
  <c r="O24" i="1"/>
  <c r="Q24" i="1" s="1"/>
  <c r="I27" i="1"/>
  <c r="G28" i="1"/>
  <c r="O28" i="1"/>
  <c r="Q28" i="1" s="1"/>
  <c r="M29" i="1"/>
  <c r="F30" i="1"/>
  <c r="E30" i="1"/>
  <c r="X30" i="1" s="1"/>
  <c r="O30" i="1"/>
  <c r="P30" i="1"/>
  <c r="Q53" i="1"/>
  <c r="L7" i="1"/>
  <c r="N7" i="1" s="1"/>
  <c r="J7" i="1"/>
  <c r="V7" i="1"/>
  <c r="J11" i="1"/>
  <c r="V11" i="1"/>
  <c r="J15" i="1"/>
  <c r="V15" i="1"/>
  <c r="J19" i="1"/>
  <c r="V19" i="1"/>
  <c r="J23" i="1"/>
  <c r="V23" i="1"/>
  <c r="J27" i="1"/>
  <c r="V27" i="1"/>
  <c r="M33" i="1"/>
  <c r="N33" i="1" s="1"/>
  <c r="W7" i="1"/>
  <c r="W11" i="1"/>
  <c r="W15" i="1"/>
  <c r="I16" i="1"/>
  <c r="I20" i="1"/>
  <c r="I24" i="1"/>
  <c r="K24" i="1" s="1"/>
  <c r="I28" i="1"/>
  <c r="G29" i="1"/>
  <c r="H29" i="1" s="1"/>
  <c r="Q65" i="1"/>
  <c r="L11" i="1"/>
  <c r="N11" i="1" s="1"/>
  <c r="L15" i="1"/>
  <c r="N15" i="1" s="1"/>
  <c r="L19" i="1"/>
  <c r="V20" i="1"/>
  <c r="L23" i="1"/>
  <c r="N23" i="1" s="1"/>
  <c r="V24" i="1"/>
  <c r="L27" i="1"/>
  <c r="V28" i="1"/>
  <c r="O33" i="1"/>
  <c r="V33" i="1"/>
  <c r="I33" i="1"/>
  <c r="Q57" i="1"/>
  <c r="P33" i="1"/>
  <c r="G33" i="1"/>
  <c r="J33" i="1"/>
  <c r="C71" i="1"/>
  <c r="V71" i="1" s="1"/>
  <c r="E11" i="1"/>
  <c r="X11" i="1" s="1"/>
  <c r="L4" i="1"/>
  <c r="E33" i="1"/>
  <c r="X33" i="1" s="1"/>
  <c r="F34" i="1"/>
  <c r="E34" i="1"/>
  <c r="X34" i="1" s="1"/>
  <c r="I34" i="1"/>
  <c r="K34" i="1" s="1"/>
  <c r="O34" i="1"/>
  <c r="M31" i="1"/>
  <c r="N31" i="1" s="1"/>
  <c r="W32" i="1"/>
  <c r="W36" i="1"/>
  <c r="I37" i="1"/>
  <c r="G38" i="1"/>
  <c r="H38" i="1" s="1"/>
  <c r="O38" i="1"/>
  <c r="W40" i="1"/>
  <c r="I41" i="1"/>
  <c r="G42" i="1"/>
  <c r="H42" i="1" s="1"/>
  <c r="O42" i="1"/>
  <c r="W44" i="1"/>
  <c r="I45" i="1"/>
  <c r="G46" i="1"/>
  <c r="H46" i="1" s="1"/>
  <c r="O46" i="1"/>
  <c r="W48" i="1"/>
  <c r="I49" i="1"/>
  <c r="G50" i="1"/>
  <c r="H50" i="1" s="1"/>
  <c r="O50" i="1"/>
  <c r="W52" i="1"/>
  <c r="I53" i="1"/>
  <c r="G54" i="1"/>
  <c r="H54" i="1" s="1"/>
  <c r="O54" i="1"/>
  <c r="W56" i="1"/>
  <c r="I57" i="1"/>
  <c r="G58" i="1"/>
  <c r="H58" i="1" s="1"/>
  <c r="O58" i="1"/>
  <c r="W60" i="1"/>
  <c r="I61" i="1"/>
  <c r="G62" i="1"/>
  <c r="H62" i="1" s="1"/>
  <c r="O62" i="1"/>
  <c r="W64" i="1"/>
  <c r="I65" i="1"/>
  <c r="G66" i="1"/>
  <c r="H66" i="1" s="1"/>
  <c r="O66" i="1"/>
  <c r="W68" i="1"/>
  <c r="I69" i="1"/>
  <c r="G70" i="1"/>
  <c r="H70" i="1" s="1"/>
  <c r="O70" i="1"/>
  <c r="L32" i="1"/>
  <c r="L36" i="1"/>
  <c r="N36" i="1" s="1"/>
  <c r="J37" i="1"/>
  <c r="V37" i="1"/>
  <c r="P38" i="1"/>
  <c r="L40" i="1"/>
  <c r="J41" i="1"/>
  <c r="V41" i="1"/>
  <c r="P42" i="1"/>
  <c r="L44" i="1"/>
  <c r="J45" i="1"/>
  <c r="V45" i="1"/>
  <c r="P46" i="1"/>
  <c r="L48" i="1"/>
  <c r="J49" i="1"/>
  <c r="V49" i="1"/>
  <c r="P50" i="1"/>
  <c r="F51" i="1"/>
  <c r="L52" i="1"/>
  <c r="J53" i="1"/>
  <c r="V53" i="1"/>
  <c r="P54" i="1"/>
  <c r="F55" i="1"/>
  <c r="L56" i="1"/>
  <c r="J57" i="1"/>
  <c r="V57" i="1"/>
  <c r="P58" i="1"/>
  <c r="F59" i="1"/>
  <c r="L60" i="1"/>
  <c r="J61" i="1"/>
  <c r="V61" i="1"/>
  <c r="P62" i="1"/>
  <c r="F63" i="1"/>
  <c r="L64" i="1"/>
  <c r="J65" i="1"/>
  <c r="V65" i="1"/>
  <c r="P66" i="1"/>
  <c r="L68" i="1"/>
  <c r="N68" i="1" s="1"/>
  <c r="J69" i="1"/>
  <c r="V69" i="1"/>
  <c r="P70" i="1"/>
  <c r="W37" i="1"/>
  <c r="I38" i="1"/>
  <c r="W41" i="1"/>
  <c r="I42" i="1"/>
  <c r="W45" i="1"/>
  <c r="I46" i="1"/>
  <c r="W49" i="1"/>
  <c r="I50" i="1"/>
  <c r="W53" i="1"/>
  <c r="I54" i="1"/>
  <c r="W57" i="1"/>
  <c r="I58" i="1"/>
  <c r="W61" i="1"/>
  <c r="I62" i="1"/>
  <c r="W65" i="1"/>
  <c r="I66" i="1"/>
  <c r="W69" i="1"/>
  <c r="I70" i="1"/>
  <c r="L37" i="1"/>
  <c r="J38" i="1"/>
  <c r="V38" i="1"/>
  <c r="L41" i="1"/>
  <c r="J42" i="1"/>
  <c r="V42" i="1"/>
  <c r="L45" i="1"/>
  <c r="N45" i="1" s="1"/>
  <c r="J46" i="1"/>
  <c r="V46" i="1"/>
  <c r="L49" i="1"/>
  <c r="N49" i="1" s="1"/>
  <c r="J50" i="1"/>
  <c r="V50" i="1"/>
  <c r="L53" i="1"/>
  <c r="J54" i="1"/>
  <c r="V54" i="1"/>
  <c r="L57" i="1"/>
  <c r="N57" i="1" s="1"/>
  <c r="J58" i="1"/>
  <c r="V58" i="1"/>
  <c r="L61" i="1"/>
  <c r="J62" i="1"/>
  <c r="V62" i="1"/>
  <c r="L65" i="1"/>
  <c r="J66" i="1"/>
  <c r="V66" i="1"/>
  <c r="L69" i="1"/>
  <c r="J70" i="1"/>
  <c r="V70" i="1"/>
  <c r="W38" i="1"/>
  <c r="W42" i="1"/>
  <c r="W46" i="1"/>
  <c r="W50" i="1"/>
  <c r="W54" i="1"/>
  <c r="W58" i="1"/>
  <c r="W62" i="1"/>
  <c r="W66" i="1"/>
  <c r="W70" i="1"/>
  <c r="L38" i="1"/>
  <c r="N38" i="1" s="1"/>
  <c r="L42" i="1"/>
  <c r="N42" i="1" s="1"/>
  <c r="L46" i="1"/>
  <c r="N46" i="1" s="1"/>
  <c r="L50" i="1"/>
  <c r="N50" i="1" s="1"/>
  <c r="L54" i="1"/>
  <c r="N54" i="1" s="1"/>
  <c r="L58" i="1"/>
  <c r="N58" i="1" s="1"/>
  <c r="L70" i="1"/>
  <c r="N70" i="1" s="1"/>
  <c r="I32" i="1"/>
  <c r="K32" i="1" s="1"/>
  <c r="I36" i="1"/>
  <c r="K36" i="1" s="1"/>
  <c r="G37" i="1"/>
  <c r="E38" i="1"/>
  <c r="X38" i="1" s="1"/>
  <c r="I40" i="1"/>
  <c r="K40" i="1" s="1"/>
  <c r="G41" i="1"/>
  <c r="H41" i="1" s="1"/>
  <c r="E42" i="1"/>
  <c r="X42" i="1" s="1"/>
  <c r="I44" i="1"/>
  <c r="K44" i="1" s="1"/>
  <c r="G45" i="1"/>
  <c r="H45" i="1" s="1"/>
  <c r="E46" i="1"/>
  <c r="X46" i="1" s="1"/>
  <c r="I48" i="1"/>
  <c r="K48" i="1" s="1"/>
  <c r="G49" i="1"/>
  <c r="E50" i="1"/>
  <c r="X50" i="1" s="1"/>
  <c r="I52" i="1"/>
  <c r="K52" i="1" s="1"/>
  <c r="G53" i="1"/>
  <c r="E54" i="1"/>
  <c r="X54" i="1" s="1"/>
  <c r="I56" i="1"/>
  <c r="K56" i="1" s="1"/>
  <c r="G57" i="1"/>
  <c r="E58" i="1"/>
  <c r="X58" i="1" s="1"/>
  <c r="I60" i="1"/>
  <c r="K60" i="1" s="1"/>
  <c r="G61" i="1"/>
  <c r="H61" i="1" s="1"/>
  <c r="E62" i="1"/>
  <c r="X62" i="1" s="1"/>
  <c r="I64" i="1"/>
  <c r="K64" i="1" s="1"/>
  <c r="G65" i="1"/>
  <c r="E66" i="1"/>
  <c r="X66" i="1" s="1"/>
  <c r="I68" i="1"/>
  <c r="K68" i="1" s="1"/>
  <c r="G69" i="1"/>
  <c r="E70" i="1"/>
  <c r="X70" i="1" s="1"/>
  <c r="H51" i="1" l="1"/>
  <c r="N65" i="1"/>
  <c r="H63" i="1"/>
  <c r="K28" i="1"/>
  <c r="K16" i="1"/>
  <c r="H13" i="1"/>
  <c r="K31" i="1"/>
  <c r="K46" i="1"/>
  <c r="Q63" i="1"/>
  <c r="N14" i="1"/>
  <c r="H53" i="1"/>
  <c r="K67" i="1"/>
  <c r="H40" i="1"/>
  <c r="Q56" i="1"/>
  <c r="N41" i="1"/>
  <c r="H55" i="1"/>
  <c r="H34" i="1"/>
  <c r="H30" i="1"/>
  <c r="Q31" i="1"/>
  <c r="N48" i="1"/>
  <c r="K20" i="1"/>
  <c r="N29" i="1"/>
  <c r="N6" i="1"/>
  <c r="Q55" i="1"/>
  <c r="K51" i="1"/>
  <c r="N60" i="1"/>
  <c r="N19" i="1"/>
  <c r="N37" i="1"/>
  <c r="H47" i="1"/>
  <c r="H32" i="1"/>
  <c r="H67" i="1"/>
  <c r="H17" i="1"/>
  <c r="Q47" i="1"/>
  <c r="Q36" i="1"/>
  <c r="H60" i="1"/>
  <c r="Q5" i="1"/>
  <c r="H37" i="1"/>
  <c r="N32" i="1"/>
  <c r="N27" i="1"/>
  <c r="K17" i="1"/>
  <c r="H25" i="1"/>
  <c r="Q13" i="1"/>
  <c r="K35" i="1"/>
  <c r="H31" i="1"/>
  <c r="K25" i="1"/>
  <c r="N53" i="1"/>
  <c r="H44" i="1"/>
  <c r="K55" i="1"/>
  <c r="H65" i="1"/>
  <c r="N61" i="1"/>
  <c r="N40" i="1"/>
  <c r="K45" i="1"/>
  <c r="K37" i="1"/>
  <c r="H35" i="1"/>
  <c r="Q35" i="1"/>
  <c r="K47" i="1"/>
  <c r="H48" i="1"/>
  <c r="H5" i="1"/>
  <c r="K27" i="1"/>
  <c r="N52" i="1"/>
  <c r="N64" i="1"/>
  <c r="Q34" i="1"/>
  <c r="H64" i="1"/>
  <c r="H36" i="1"/>
  <c r="Q48" i="1"/>
  <c r="N22" i="1"/>
  <c r="P71" i="1"/>
  <c r="Q6" i="1"/>
  <c r="N69" i="1"/>
  <c r="H59" i="1"/>
  <c r="Q66" i="1"/>
  <c r="Q58" i="1"/>
  <c r="Q27" i="1"/>
  <c r="H68" i="1"/>
  <c r="N18" i="1"/>
  <c r="N13" i="1"/>
  <c r="O71" i="1"/>
  <c r="N16" i="1"/>
  <c r="Q68" i="1"/>
  <c r="K8" i="1"/>
  <c r="K63" i="1"/>
  <c r="H6" i="1"/>
  <c r="H49" i="1"/>
  <c r="N44" i="1"/>
  <c r="K65" i="1"/>
  <c r="K33" i="1"/>
  <c r="Q12" i="1"/>
  <c r="Q40" i="1"/>
  <c r="Q64" i="1"/>
  <c r="Q44" i="1"/>
  <c r="H69" i="1"/>
  <c r="K50" i="1"/>
  <c r="K11" i="1"/>
  <c r="H24" i="1"/>
  <c r="H39" i="1"/>
  <c r="H26" i="1"/>
  <c r="K4" i="1"/>
  <c r="H57" i="1"/>
  <c r="N56" i="1"/>
  <c r="Q46" i="1"/>
  <c r="Q38" i="1"/>
  <c r="J71" i="1"/>
  <c r="N26" i="1"/>
  <c r="Q26" i="1"/>
  <c r="K58" i="1"/>
  <c r="K42" i="1"/>
  <c r="Q30" i="1"/>
  <c r="K15" i="1"/>
  <c r="G71" i="1"/>
  <c r="Q50" i="1"/>
  <c r="Q42" i="1"/>
  <c r="K23" i="1"/>
  <c r="H28" i="1"/>
  <c r="F71" i="1"/>
  <c r="H4" i="1"/>
  <c r="H33" i="1"/>
  <c r="Q11" i="1"/>
  <c r="M71" i="1"/>
  <c r="N8" i="1"/>
  <c r="K70" i="1"/>
  <c r="K54" i="1"/>
  <c r="K38" i="1"/>
  <c r="Q23" i="1"/>
  <c r="E71" i="1"/>
  <c r="X71" i="1" s="1"/>
  <c r="X4" i="1"/>
  <c r="H7" i="1"/>
  <c r="K57" i="1"/>
  <c r="K49" i="1"/>
  <c r="K41" i="1"/>
  <c r="H20" i="1"/>
  <c r="K66" i="1"/>
  <c r="I71" i="1"/>
  <c r="Q15" i="1"/>
  <c r="Q70" i="1"/>
  <c r="Q62" i="1"/>
  <c r="Q54" i="1"/>
  <c r="Q33" i="1"/>
  <c r="K19" i="1"/>
  <c r="K62" i="1"/>
  <c r="L71" i="1"/>
  <c r="N4" i="1"/>
  <c r="K7" i="1"/>
  <c r="Q7" i="1"/>
  <c r="K69" i="1"/>
  <c r="K61" i="1"/>
  <c r="K53" i="1"/>
  <c r="Q19" i="1"/>
  <c r="H15" i="1"/>
  <c r="Q71" i="1" l="1"/>
  <c r="N71" i="1"/>
  <c r="K71" i="1"/>
  <c r="H71" i="1"/>
</calcChain>
</file>

<file path=xl/sharedStrings.xml><?xml version="1.0" encoding="utf-8"?>
<sst xmlns="http://schemas.openxmlformats.org/spreadsheetml/2006/main" count="101" uniqueCount="101">
  <si>
    <t>School District</t>
  </si>
  <si>
    <t>Total Funds Projected for
2022-23
(col. 1 plus col. 2)</t>
  </si>
  <si>
    <t>Flow-Through for 2023-24</t>
  </si>
  <si>
    <t>Interest Earnings for 2023-24</t>
  </si>
  <si>
    <t>Total Funds Projected for
2023-24
(col. 4 plus col. 5)</t>
  </si>
  <si>
    <t>Flow-Through for 2024-25</t>
  </si>
  <si>
    <t>Interest Earnings for 2024-25</t>
  </si>
  <si>
    <t>Total Funds
Projected for
2024-25
(col. 7 plus col. 8)</t>
  </si>
  <si>
    <t>Flow-Through for 2025-26</t>
  </si>
  <si>
    <t>Interest Earnings for 2025-26</t>
  </si>
  <si>
    <t>Total Funds Projected for
2025-26
(col. 10 plus col. 11)</t>
  </si>
  <si>
    <t>Flow-Through for 2026-27</t>
  </si>
  <si>
    <t>Interest Earnings for 2026-27</t>
  </si>
  <si>
    <t>Total Funds Projected for
2026-27
(col. 13 plus col. 14)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</si>
  <si>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</si>
  <si>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</si>
  <si>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</si>
  <si>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</si>
  <si>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</si>
  <si>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</si>
  <si>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</si>
  <si>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</si>
  <si>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</si>
  <si>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</si>
  <si>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</si>
  <si>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</si>
  <si>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</si>
  <si>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</si>
  <si>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</si>
  <si>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</si>
  <si>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</si>
  <si>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</si>
  <si>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</si>
  <si>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</si>
  <si>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</si>
  <si>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</si>
  <si>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</si>
  <si>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</si>
  <si>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</si>
  <si>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</si>
  <si>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</si>
  <si>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</si>
  <si>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</si>
  <si>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</si>
  <si>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</si>
  <si>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</si>
  <si>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</si>
  <si>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</si>
  <si>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</si>
  <si>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</si>
  <si>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</si>
  <si>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</si>
  <si>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</si>
  <si>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</si>
  <si>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</si>
  <si>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</si>
  <si>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</si>
  <si>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</si>
  <si>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</si>
  <si>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</si>
  <si>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</si>
  <si>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</si>
  <si>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</si>
  <si>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</si>
  <si>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</si>
  <si>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</si>
  <si>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</si>
  <si>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</si>
  <si>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</si>
  <si>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</si>
  <si>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</si>
  <si>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</si>
  <si>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</si>
  <si>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</si>
  <si>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</si>
  <si>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</si>
  <si>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</si>
  <si>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</si>
  <si>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</si>
  <si>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</si>
  <si>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</si>
  <si>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</si>
  <si>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</si>
  <si>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</si>
  <si>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</si>
  <si>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</si>
  <si>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</si>
  <si>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</si>
  <si>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</si>
  <si>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</si>
  <si>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</si>
  <si>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</si>
  <si>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</si>
  <si>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</si>
  <si>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</si>
  <si>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</si>
  <si>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</si>
  <si>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Projected CO&amp;DS Revenue Distributions for Fiscal Years 2023-24 through 2027-28</t>
  </si>
  <si>
    <t>Flow-Through for 2027-28</t>
  </si>
  <si>
    <t>Interest Earnings for 2027-28</t>
  </si>
  <si>
    <t>Based on final distribution for fiscal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</si>
</sst>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5" fillId="0" borderId="4" xfId="1" applyFont="1" applyBorder="1"/>
    <xf numFmtId="49" fontId="5" fillId="0" borderId="5" xfId="1" applyNumberFormat="1" applyFont="1" applyBorder="1"/>
    <xf numFmtId="0" fontId="5" fillId="0" borderId="0" xfId="1" applyFont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/>
    <xf numFmtId="0" fontId="5" fillId="0" borderId="7" xfId="1" applyFont="1" applyBorder="1"/>
    <xf numFmtId="49" fontId="5" fillId="0" borderId="8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" fillId="0" borderId="9" xfId="2" applyBorder="1"/>
    <xf numFmtId="49" fontId="5" fillId="0" borderId="10" xfId="1" applyNumberFormat="1" applyFont="1" applyBorder="1"/>
    <xf numFmtId="43" fontId="6" fillId="0" borderId="0" xfId="3" applyFont="1"/>
    <xf numFmtId="4" fontId="5" fillId="0" borderId="10" xfId="1" applyNumberFormat="1" applyFont="1" applyBorder="1"/>
    <xf numFmtId="43" fontId="5" fillId="0" borderId="0" xfId="1" applyNumberFormat="1" applyFont="1"/>
    <xf numFmtId="43" fontId="1" fillId="0" borderId="0" xfId="3" applyFont="1"/>
    <xf numFmtId="4" fontId="5" fillId="0" borderId="0" xfId="1" applyNumberFormat="1" applyFont="1"/>
    <xf numFmtId="0" fontId="5" fillId="0" borderId="10" xfId="1" applyFont="1" applyBorder="1"/>
    <xf numFmtId="0" fontId="1" fillId="0" borderId="11" xfId="2" applyBorder="1"/>
    <xf numFmtId="49" fontId="5" fillId="0" borderId="12" xfId="1" applyNumberFormat="1" applyFont="1" applyBorder="1"/>
    <xf numFmtId="4" fontId="5" fillId="0" borderId="11" xfId="1" applyNumberFormat="1" applyFont="1" applyBorder="1"/>
    <xf numFmtId="43" fontId="5" fillId="0" borderId="13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3" fontId="6" fillId="0" borderId="13" xfId="3" applyFont="1" applyBorder="1"/>
    <xf numFmtId="0" fontId="7" fillId="0" borderId="11" xfId="1" applyFont="1" applyBorder="1"/>
    <xf numFmtId="0" fontId="7" fillId="0" borderId="12" xfId="1" applyFont="1" applyBorder="1"/>
    <xf numFmtId="4" fontId="7" fillId="0" borderId="11" xfId="1" applyNumberFormat="1" applyFont="1" applyBorder="1"/>
    <xf numFmtId="4" fontId="7" fillId="0" borderId="13" xfId="1" applyNumberFormat="1" applyFont="1" applyBorder="1"/>
    <xf numFmtId="4" fontId="7" fillId="0" borderId="12" xfId="1" applyNumberFormat="1" applyFont="1" applyBorder="1"/>
    <xf numFmtId="0" fontId="2" fillId="0" borderId="0" xfId="1" applyFont="1"/>
    <xf numFmtId="43" fontId="2" fillId="0" borderId="0" xfId="3" applyFont="1"/>
    <xf numFmtId="0" fontId="5" fillId="0" borderId="0" xfId="1" applyFont="1"/>
    <xf numFmtId="4" fontId="1" fillId="0" borderId="0" xfId="1" applyNumberFormat="1"/>
    <xf numFmtId="0" fontId="5" fillId="0" borderId="0" xfId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">
    <cellStyle name="Comma 2" xfId="3" xr:uid="{00000000-0005-0000-0000-000000000000}"/>
    <cellStyle name="Normal" xfId="0" builtinId="0"/>
    <cellStyle name="Normal 6" xfId="1" xr:uid="{00000000-0005-0000-0000-000002000000}"/>
    <cellStyle name="Normal 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.armstrong\My%20Documents\Work\Excel\Disbursements\PECO%20Master%20S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lliam.fontaine\Desktop\Disbursements%20w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ilities%20Budgeting\Don%20Armstrong\Disburs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B Monthly Report"/>
      <sheetName val="CC Monthly Report"/>
      <sheetName val="Summary"/>
      <sheetName val="WKSHT"/>
      <sheetName val="PECO SUS"/>
      <sheetName val="PSSTF SUS"/>
      <sheetName val="GR SUS"/>
      <sheetName val="CIFTF SUS"/>
      <sheetName val="SUS Lottery"/>
      <sheetName val="MVLR"/>
      <sheetName val="ID"/>
      <sheetName val="CIF ID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AG</v>
          </cell>
        </row>
        <row r="2">
          <cell r="A2" t="str">
            <v>NO</v>
          </cell>
          <cell r="B2" t="str">
            <v>AGENCY NAME</v>
          </cell>
          <cell r="C2" t="str">
            <v>VENDOR ID</v>
          </cell>
          <cell r="D2" t="str">
            <v>TITLE</v>
          </cell>
        </row>
        <row r="3">
          <cell r="A3">
            <v>101</v>
          </cell>
          <cell r="B3" t="str">
            <v>Florida A &amp; M</v>
          </cell>
          <cell r="C3">
            <v>49202071030</v>
          </cell>
          <cell r="D3" t="str">
            <v>Fla. A &amp; M Univ.</v>
          </cell>
        </row>
        <row r="4">
          <cell r="A4" t="str">
            <v>101A</v>
          </cell>
          <cell r="C4">
            <v>4890010030</v>
          </cell>
        </row>
        <row r="5">
          <cell r="A5" t="str">
            <v>101B</v>
          </cell>
          <cell r="C5" t="str">
            <v>001500 015000</v>
          </cell>
        </row>
        <row r="6">
          <cell r="A6">
            <v>102</v>
          </cell>
          <cell r="B6" t="str">
            <v>Fl Atlantic</v>
          </cell>
          <cell r="C6">
            <v>49202071060</v>
          </cell>
          <cell r="D6" t="str">
            <v>Fla. Atlantic Univ.</v>
          </cell>
        </row>
        <row r="7">
          <cell r="A7" t="str">
            <v>102A</v>
          </cell>
          <cell r="C7">
            <v>4890010060</v>
          </cell>
        </row>
        <row r="8">
          <cell r="A8" t="str">
            <v>102B</v>
          </cell>
          <cell r="C8" t="str">
            <v>001500 015000</v>
          </cell>
        </row>
        <row r="9">
          <cell r="A9">
            <v>103</v>
          </cell>
          <cell r="B9" t="str">
            <v>Fl International</v>
          </cell>
          <cell r="C9">
            <v>49202071080</v>
          </cell>
          <cell r="D9" t="str">
            <v>Fla. International Univ.</v>
          </cell>
        </row>
        <row r="10">
          <cell r="A10" t="str">
            <v>103A</v>
          </cell>
          <cell r="C10">
            <v>4890010080</v>
          </cell>
        </row>
        <row r="11">
          <cell r="A11" t="str">
            <v>103B</v>
          </cell>
          <cell r="C11" t="str">
            <v>001500 015000</v>
          </cell>
        </row>
        <row r="12">
          <cell r="A12">
            <v>104</v>
          </cell>
          <cell r="B12" t="str">
            <v>Fl State University</v>
          </cell>
          <cell r="C12">
            <v>49202071020</v>
          </cell>
          <cell r="D12" t="str">
            <v>Fla. State Univ.</v>
          </cell>
        </row>
        <row r="13">
          <cell r="A13" t="str">
            <v>104A</v>
          </cell>
          <cell r="C13">
            <v>4890010020</v>
          </cell>
        </row>
        <row r="14">
          <cell r="A14" t="str">
            <v>104B</v>
          </cell>
          <cell r="C14" t="str">
            <v>001500 015000</v>
          </cell>
        </row>
        <row r="15">
          <cell r="A15">
            <v>105</v>
          </cell>
          <cell r="B15" t="str">
            <v>U of Central Fl</v>
          </cell>
          <cell r="C15">
            <v>49202071040</v>
          </cell>
          <cell r="D15" t="str">
            <v>Univ. of Central Fla.</v>
          </cell>
        </row>
        <row r="16">
          <cell r="A16" t="str">
            <v>105A</v>
          </cell>
          <cell r="C16">
            <v>4890010040</v>
          </cell>
        </row>
        <row r="17">
          <cell r="A17" t="str">
            <v>105B</v>
          </cell>
          <cell r="C17" t="str">
            <v>001500 015000</v>
          </cell>
        </row>
        <row r="18">
          <cell r="A18">
            <v>106</v>
          </cell>
          <cell r="B18" t="str">
            <v>U of Florida</v>
          </cell>
          <cell r="C18">
            <v>49202071010</v>
          </cell>
          <cell r="D18" t="str">
            <v>Univ. of Florida</v>
          </cell>
        </row>
        <row r="19">
          <cell r="A19" t="str">
            <v>106A</v>
          </cell>
          <cell r="C19">
            <v>4890010010</v>
          </cell>
        </row>
        <row r="20">
          <cell r="A20" t="str">
            <v>106B</v>
          </cell>
          <cell r="C20" t="str">
            <v>001500 015000</v>
          </cell>
        </row>
        <row r="21">
          <cell r="A21">
            <v>107</v>
          </cell>
          <cell r="B21" t="str">
            <v>U of North Fl</v>
          </cell>
          <cell r="C21">
            <v>49202071090</v>
          </cell>
          <cell r="D21" t="str">
            <v>Univ. of N. Fla.</v>
          </cell>
        </row>
        <row r="22">
          <cell r="A22" t="str">
            <v>107A</v>
          </cell>
          <cell r="C22">
            <v>4890010090</v>
          </cell>
        </row>
        <row r="23">
          <cell r="A23" t="str">
            <v>107B</v>
          </cell>
          <cell r="C23" t="str">
            <v>001500 015000</v>
          </cell>
        </row>
        <row r="24">
          <cell r="A24">
            <v>108</v>
          </cell>
          <cell r="B24" t="str">
            <v>U of South Fl</v>
          </cell>
          <cell r="C24">
            <v>49202071050</v>
          </cell>
          <cell r="D24" t="str">
            <v>Univ. of S. Fla.</v>
          </cell>
        </row>
        <row r="25">
          <cell r="A25" t="str">
            <v>108A</v>
          </cell>
          <cell r="C25">
            <v>4890010050</v>
          </cell>
        </row>
        <row r="26">
          <cell r="A26" t="str">
            <v>108B</v>
          </cell>
          <cell r="C26" t="str">
            <v>001500 015000</v>
          </cell>
        </row>
        <row r="27">
          <cell r="A27">
            <v>109</v>
          </cell>
          <cell r="B27" t="str">
            <v>U of West Fl</v>
          </cell>
          <cell r="C27">
            <v>49202071070</v>
          </cell>
          <cell r="D27" t="str">
            <v>Univ. of W. Fla.</v>
          </cell>
        </row>
        <row r="28">
          <cell r="A28" t="str">
            <v>109A</v>
          </cell>
          <cell r="C28">
            <v>4890010070</v>
          </cell>
        </row>
        <row r="29">
          <cell r="A29" t="str">
            <v>109B</v>
          </cell>
          <cell r="C29" t="str">
            <v>001500 015000</v>
          </cell>
        </row>
        <row r="30">
          <cell r="A30">
            <v>110</v>
          </cell>
          <cell r="B30" t="str">
            <v>Fla G.C. Univ.</v>
          </cell>
          <cell r="C30">
            <v>49202071095</v>
          </cell>
          <cell r="D30" t="str">
            <v>Fla. Gulf Coast Univ.</v>
          </cell>
        </row>
        <row r="31">
          <cell r="A31" t="str">
            <v>110A</v>
          </cell>
          <cell r="C31">
            <v>4890010095</v>
          </cell>
        </row>
        <row r="32">
          <cell r="A32" t="str">
            <v>110B</v>
          </cell>
          <cell r="C32" t="str">
            <v>001500 015000</v>
          </cell>
        </row>
        <row r="33">
          <cell r="A33">
            <v>111</v>
          </cell>
          <cell r="B33" t="str">
            <v>New College</v>
          </cell>
          <cell r="C33">
            <v>49202071055</v>
          </cell>
          <cell r="D33" t="str">
            <v>New College</v>
          </cell>
        </row>
        <row r="34">
          <cell r="A34" t="str">
            <v>111A</v>
          </cell>
          <cell r="C34">
            <v>4890010055</v>
          </cell>
        </row>
        <row r="35">
          <cell r="A35" t="str">
            <v>111B</v>
          </cell>
          <cell r="C35" t="str">
            <v>001500 015000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C Monthly Report"/>
      <sheetName val="DSB Monthly Report"/>
      <sheetName val="WKSHT"/>
      <sheetName val="VOUCHER"/>
      <sheetName val="FSDB"/>
      <sheetName val="EOM SC Reports"/>
      <sheetName val="ID"/>
      <sheetName val="CODES"/>
      <sheetName val="Cheat Sheets"/>
      <sheetName val="Extinc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1">
          <cell r="A1" t="str">
            <v>AG</v>
          </cell>
        </row>
        <row r="2">
          <cell r="A2" t="str">
            <v>NO</v>
          </cell>
          <cell r="B2" t="str">
            <v>AGENCY NAME</v>
          </cell>
          <cell r="C2" t="str">
            <v>VENDOR ID</v>
          </cell>
          <cell r="D2" t="str">
            <v>TITLE</v>
          </cell>
        </row>
        <row r="3">
          <cell r="A3">
            <v>100</v>
          </cell>
          <cell r="B3" t="str">
            <v>SBA</v>
          </cell>
          <cell r="C3" t="str">
            <v xml:space="preserve">F596001872001 </v>
          </cell>
          <cell r="D3" t="str">
            <v>State Board of Admin.</v>
          </cell>
        </row>
        <row r="4">
          <cell r="A4">
            <v>101</v>
          </cell>
          <cell r="B4" t="str">
            <v>Florida A &amp; M</v>
          </cell>
          <cell r="C4" t="str">
            <v>F000493001001</v>
          </cell>
          <cell r="D4" t="str">
            <v>Fla. A &amp; M Univ.</v>
          </cell>
        </row>
        <row r="5">
          <cell r="A5">
            <v>102</v>
          </cell>
          <cell r="B5" t="str">
            <v>Fl Atlantic</v>
          </cell>
          <cell r="C5" t="str">
            <v>F650385507007</v>
          </cell>
          <cell r="D5" t="str">
            <v>Fla. Atlantic Univ.</v>
          </cell>
        </row>
        <row r="6">
          <cell r="A6">
            <v>103</v>
          </cell>
          <cell r="B6" t="str">
            <v>Fl International</v>
          </cell>
          <cell r="C6" t="str">
            <v>F000498001001</v>
          </cell>
          <cell r="D6" t="str">
            <v>Fla. International Univ.</v>
          </cell>
        </row>
        <row r="7">
          <cell r="A7">
            <v>104</v>
          </cell>
          <cell r="B7" t="str">
            <v>Fl State University</v>
          </cell>
          <cell r="C7" t="str">
            <v>F000492001001</v>
          </cell>
          <cell r="D7" t="str">
            <v>Fla. State Univ.</v>
          </cell>
        </row>
        <row r="8">
          <cell r="A8">
            <v>105</v>
          </cell>
          <cell r="B8" t="str">
            <v>U of Central Fl</v>
          </cell>
          <cell r="C8" t="str">
            <v>F592924021001</v>
          </cell>
          <cell r="D8" t="str">
            <v>Univ. of Central Fla.</v>
          </cell>
        </row>
        <row r="9">
          <cell r="A9">
            <v>106</v>
          </cell>
          <cell r="B9" t="str">
            <v>U of Florida</v>
          </cell>
          <cell r="C9" t="str">
            <v>F000491001001</v>
          </cell>
          <cell r="D9" t="str">
            <v>Univ. of Florida</v>
          </cell>
        </row>
        <row r="10">
          <cell r="A10">
            <v>107</v>
          </cell>
          <cell r="B10" t="str">
            <v>U of North Fl</v>
          </cell>
          <cell r="C10" t="str">
            <v>F592976169001</v>
          </cell>
          <cell r="D10" t="str">
            <v>Univ. of N. Fla.</v>
          </cell>
        </row>
        <row r="11">
          <cell r="A11">
            <v>108</v>
          </cell>
          <cell r="B11" t="str">
            <v>U of South Fl</v>
          </cell>
          <cell r="C11" t="str">
            <v>F593102112002</v>
          </cell>
          <cell r="D11" t="str">
            <v>Univ. of S. Fla.</v>
          </cell>
        </row>
        <row r="12">
          <cell r="A12">
            <v>109</v>
          </cell>
          <cell r="B12" t="str">
            <v>U of West Fl</v>
          </cell>
          <cell r="C12" t="str">
            <v>F000497001001</v>
          </cell>
          <cell r="D12" t="str">
            <v>Univ. of W. Fla.</v>
          </cell>
        </row>
        <row r="13">
          <cell r="A13">
            <v>110</v>
          </cell>
          <cell r="B13" t="str">
            <v>Fla G.C. Univ.</v>
          </cell>
          <cell r="C13" t="str">
            <v>F000499501001</v>
          </cell>
          <cell r="D13" t="str">
            <v>Fla. Gulf Coast Univ.</v>
          </cell>
        </row>
        <row r="14">
          <cell r="A14">
            <v>111</v>
          </cell>
          <cell r="B14" t="str">
            <v>New College</v>
          </cell>
          <cell r="C14" t="str">
            <v>F000495501001</v>
          </cell>
          <cell r="D14" t="str">
            <v xml:space="preserve">New College </v>
          </cell>
        </row>
        <row r="15">
          <cell r="A15">
            <v>201</v>
          </cell>
          <cell r="B15" t="str">
            <v>BREVARD CC</v>
          </cell>
          <cell r="C15" t="str">
            <v>C590920675</v>
          </cell>
          <cell r="D15" t="str">
            <v>BREVARD CC</v>
          </cell>
        </row>
        <row r="16">
          <cell r="A16">
            <v>202</v>
          </cell>
          <cell r="B16" t="str">
            <v>BROWARD CC</v>
          </cell>
          <cell r="C16" t="str">
            <v>C591216107</v>
          </cell>
          <cell r="D16" t="str">
            <v>BROWARD CC</v>
          </cell>
        </row>
        <row r="17">
          <cell r="A17">
            <v>203</v>
          </cell>
          <cell r="B17" t="str">
            <v>CENTRAL FLORIDA CC</v>
          </cell>
          <cell r="C17" t="str">
            <v>C591213999</v>
          </cell>
          <cell r="D17" t="str">
            <v>CENTRAL FLORIDA CC</v>
          </cell>
        </row>
        <row r="18">
          <cell r="A18">
            <v>204</v>
          </cell>
          <cell r="B18" t="str">
            <v>CHIPOLA CC</v>
          </cell>
          <cell r="C18" t="str">
            <v>C596004084</v>
          </cell>
          <cell r="D18" t="str">
            <v>CHIPOLA CC</v>
          </cell>
        </row>
        <row r="19">
          <cell r="A19">
            <v>205</v>
          </cell>
          <cell r="B19" t="str">
            <v>DAYTONA BEACH CC</v>
          </cell>
          <cell r="C19" t="str">
            <v>C591211226</v>
          </cell>
          <cell r="D19" t="str">
            <v>DAYTONA BEACH CC</v>
          </cell>
        </row>
        <row r="20">
          <cell r="A20">
            <v>206</v>
          </cell>
          <cell r="B20" t="str">
            <v>EDISON CC</v>
          </cell>
          <cell r="C20" t="str">
            <v>C591211051</v>
          </cell>
          <cell r="D20" t="str">
            <v>EDISON CC</v>
          </cell>
        </row>
        <row r="21">
          <cell r="A21">
            <v>207</v>
          </cell>
          <cell r="B21" t="str">
            <v>FLORIDA CC AT JAX</v>
          </cell>
          <cell r="C21" t="str">
            <v>C713941195</v>
          </cell>
          <cell r="D21" t="str">
            <v>FLORIDA CC AT JAX</v>
          </cell>
        </row>
        <row r="22">
          <cell r="A22">
            <v>208</v>
          </cell>
          <cell r="B22" t="str">
            <v>FLORIDA KEYS CC</v>
          </cell>
          <cell r="C22" t="str">
            <v>C591209205</v>
          </cell>
          <cell r="D22" t="str">
            <v>FLORIDA KEYS CC</v>
          </cell>
        </row>
        <row r="23">
          <cell r="A23">
            <v>209</v>
          </cell>
          <cell r="B23" t="str">
            <v>GULF COAST CC</v>
          </cell>
          <cell r="C23" t="str">
            <v>C591208155</v>
          </cell>
          <cell r="D23" t="str">
            <v>GULF COAST CC</v>
          </cell>
        </row>
        <row r="24">
          <cell r="A24">
            <v>210</v>
          </cell>
          <cell r="B24" t="str">
            <v>HILLSBOROUGH CC</v>
          </cell>
          <cell r="C24" t="str">
            <v>C591219841</v>
          </cell>
          <cell r="D24" t="str">
            <v>HILLSBOROUGH CC</v>
          </cell>
        </row>
        <row r="25">
          <cell r="A25">
            <v>211</v>
          </cell>
          <cell r="B25" t="str">
            <v>INDIAN RIVER CC</v>
          </cell>
          <cell r="C25" t="str">
            <v>C591206516</v>
          </cell>
          <cell r="D25" t="str">
            <v>INDIAN RIVER CC</v>
          </cell>
        </row>
        <row r="26">
          <cell r="A26">
            <v>212</v>
          </cell>
          <cell r="B26" t="str">
            <v>LAKE CITY CC</v>
          </cell>
          <cell r="C26" t="str">
            <v>C590971286</v>
          </cell>
          <cell r="D26" t="str">
            <v>LAKE CITY CC</v>
          </cell>
        </row>
        <row r="27">
          <cell r="A27">
            <v>213</v>
          </cell>
          <cell r="B27" t="str">
            <v>LAKE SUMTER CC</v>
          </cell>
          <cell r="C27" t="str">
            <v>C591210132</v>
          </cell>
          <cell r="D27" t="str">
            <v>LAKE SUMTER CC</v>
          </cell>
        </row>
        <row r="28">
          <cell r="A28">
            <v>214</v>
          </cell>
          <cell r="B28" t="str">
            <v>MANATEE CC</v>
          </cell>
          <cell r="C28" t="str">
            <v>C596031182</v>
          </cell>
          <cell r="D28" t="str">
            <v>MANATEE CC</v>
          </cell>
        </row>
        <row r="29">
          <cell r="A29">
            <v>215</v>
          </cell>
          <cell r="B29" t="str">
            <v>MIAMI-DADE CC</v>
          </cell>
          <cell r="C29" t="str">
            <v>C591210485</v>
          </cell>
          <cell r="D29" t="str">
            <v>MIAMI-DADE CC</v>
          </cell>
        </row>
        <row r="30">
          <cell r="A30">
            <v>216</v>
          </cell>
          <cell r="B30" t="str">
            <v xml:space="preserve">NORTH FLORIDA CC </v>
          </cell>
          <cell r="C30" t="str">
            <v>C591214592</v>
          </cell>
          <cell r="D30" t="str">
            <v xml:space="preserve">NORTH FLORIDA CC </v>
          </cell>
        </row>
        <row r="31">
          <cell r="A31">
            <v>217</v>
          </cell>
          <cell r="B31" t="str">
            <v xml:space="preserve">OKALOOSA-WALTON CC </v>
          </cell>
          <cell r="C31" t="str">
            <v>C591214054</v>
          </cell>
          <cell r="D31" t="str">
            <v xml:space="preserve">OKALOOSA-WALTON CC </v>
          </cell>
        </row>
        <row r="32">
          <cell r="A32">
            <v>218</v>
          </cell>
          <cell r="B32" t="str">
            <v>PALM BEACH CC</v>
          </cell>
          <cell r="C32" t="str">
            <v>C591216000</v>
          </cell>
          <cell r="D32" t="str">
            <v>PALM BEACH CC</v>
          </cell>
        </row>
        <row r="33">
          <cell r="A33">
            <v>219</v>
          </cell>
          <cell r="B33" t="str">
            <v>PASCO-HERNANDO CC</v>
          </cell>
          <cell r="C33" t="str">
            <v>F591385831001</v>
          </cell>
          <cell r="D33" t="str">
            <v>PASCO-HERNANDO CC</v>
          </cell>
        </row>
        <row r="34">
          <cell r="A34">
            <v>220</v>
          </cell>
          <cell r="B34" t="str">
            <v>PENSACOLA CC</v>
          </cell>
          <cell r="C34" t="str">
            <v>C591207555</v>
          </cell>
          <cell r="D34" t="str">
            <v>PENSACOLA CC</v>
          </cell>
        </row>
        <row r="35">
          <cell r="A35">
            <v>221</v>
          </cell>
          <cell r="B35" t="str">
            <v>POLK CC</v>
          </cell>
          <cell r="C35" t="str">
            <v>C591209033</v>
          </cell>
          <cell r="D35" t="str">
            <v>POLK CC</v>
          </cell>
        </row>
        <row r="36">
          <cell r="A36">
            <v>222</v>
          </cell>
          <cell r="B36" t="str">
            <v>ST JOHNS RIVER CC</v>
          </cell>
          <cell r="C36" t="str">
            <v>C591033399</v>
          </cell>
          <cell r="D36" t="str">
            <v>ST JOHNS RIVER CC</v>
          </cell>
        </row>
        <row r="37">
          <cell r="A37">
            <v>223</v>
          </cell>
          <cell r="B37" t="str">
            <v>ST PETERSBURG CC</v>
          </cell>
          <cell r="C37" t="str">
            <v>C591211489</v>
          </cell>
          <cell r="D37" t="str">
            <v>ST PETERSBURG CC</v>
          </cell>
        </row>
        <row r="38">
          <cell r="A38">
            <v>224</v>
          </cell>
          <cell r="B38" t="str">
            <v>SANTA FE CC</v>
          </cell>
          <cell r="C38" t="str">
            <v>C591207627</v>
          </cell>
          <cell r="D38" t="str">
            <v>SANTA FE CC</v>
          </cell>
        </row>
        <row r="39">
          <cell r="A39">
            <v>225</v>
          </cell>
          <cell r="B39" t="str">
            <v>SEMINOLE CC</v>
          </cell>
          <cell r="C39" t="str">
            <v>C591210158</v>
          </cell>
          <cell r="D39" t="str">
            <v>SEMINOLE CC</v>
          </cell>
        </row>
        <row r="40">
          <cell r="A40">
            <v>226</v>
          </cell>
          <cell r="B40" t="str">
            <v xml:space="preserve">SOUTH FLORIDA CC </v>
          </cell>
          <cell r="C40" t="str">
            <v>C591218159</v>
          </cell>
          <cell r="D40" t="str">
            <v xml:space="preserve">SOUTH FLORIDA CC </v>
          </cell>
        </row>
        <row r="41">
          <cell r="A41">
            <v>227</v>
          </cell>
          <cell r="B41" t="str">
            <v>TALLAHASSEE  CC</v>
          </cell>
          <cell r="C41" t="str">
            <v>C591141270</v>
          </cell>
          <cell r="D41" t="str">
            <v>TALLAHASSEE  CC</v>
          </cell>
        </row>
        <row r="42">
          <cell r="A42">
            <v>228</v>
          </cell>
          <cell r="B42" t="str">
            <v>VALENCIA CC</v>
          </cell>
          <cell r="C42" t="str">
            <v>C591216316</v>
          </cell>
          <cell r="D42" t="str">
            <v>VALENCIA CC</v>
          </cell>
        </row>
        <row r="43">
          <cell r="A43">
            <v>301</v>
          </cell>
          <cell r="B43" t="str">
            <v>ALACHUA DSB</v>
          </cell>
          <cell r="C43" t="str">
            <v>C596000500</v>
          </cell>
          <cell r="D43" t="str">
            <v xml:space="preserve">ALACHUA DSB </v>
          </cell>
        </row>
        <row r="44">
          <cell r="A44">
            <v>302</v>
          </cell>
          <cell r="B44" t="str">
            <v>BAKER DSB</v>
          </cell>
          <cell r="C44" t="str">
            <v>C596000509</v>
          </cell>
          <cell r="D44" t="str">
            <v>BAKER DSB</v>
          </cell>
        </row>
        <row r="45">
          <cell r="A45">
            <v>303</v>
          </cell>
          <cell r="B45" t="str">
            <v>BAY DSB</v>
          </cell>
          <cell r="C45" t="str">
            <v>C596000511</v>
          </cell>
          <cell r="D45" t="str">
            <v>BAY DSB</v>
          </cell>
        </row>
        <row r="46">
          <cell r="A46">
            <v>304</v>
          </cell>
          <cell r="B46" t="str">
            <v>BRADFORD DSB</v>
          </cell>
          <cell r="C46" t="str">
            <v>C596000518</v>
          </cell>
          <cell r="D46" t="str">
            <v>BRADFORD DSB</v>
          </cell>
        </row>
        <row r="47">
          <cell r="A47">
            <v>305</v>
          </cell>
          <cell r="B47" t="str">
            <v>BREVARD DSB</v>
          </cell>
          <cell r="C47" t="str">
            <v>C596000522</v>
          </cell>
          <cell r="D47" t="str">
            <v>BREVARD DSB</v>
          </cell>
        </row>
        <row r="48">
          <cell r="A48">
            <v>306</v>
          </cell>
          <cell r="B48" t="str">
            <v>BROWARD DSB</v>
          </cell>
          <cell r="C48" t="str">
            <v>C596000530</v>
          </cell>
          <cell r="D48" t="str">
            <v>BROWARD DSB</v>
          </cell>
        </row>
        <row r="49">
          <cell r="A49">
            <v>307</v>
          </cell>
          <cell r="B49" t="str">
            <v>CALHOUN DSB</v>
          </cell>
          <cell r="C49" t="str">
            <v>C596000537</v>
          </cell>
          <cell r="D49" t="str">
            <v>CALHOUN DSB</v>
          </cell>
        </row>
        <row r="50">
          <cell r="A50">
            <v>308</v>
          </cell>
          <cell r="B50" t="str">
            <v>CHARLOTTE DSB</v>
          </cell>
          <cell r="C50" t="str">
            <v>C596000539</v>
          </cell>
          <cell r="D50" t="str">
            <v>CHARLOTTE DSB</v>
          </cell>
        </row>
        <row r="51">
          <cell r="A51">
            <v>309</v>
          </cell>
          <cell r="B51" t="str">
            <v>CITRUS DSB</v>
          </cell>
          <cell r="C51" t="str">
            <v>C596000546</v>
          </cell>
          <cell r="D51" t="str">
            <v>CITRUS DSB</v>
          </cell>
        </row>
        <row r="52">
          <cell r="A52">
            <v>310</v>
          </cell>
          <cell r="B52" t="str">
            <v>CLAY DSB</v>
          </cell>
          <cell r="C52" t="str">
            <v>C596000552</v>
          </cell>
          <cell r="D52" t="str">
            <v>CLAY DSB</v>
          </cell>
        </row>
        <row r="53">
          <cell r="A53">
            <v>311</v>
          </cell>
          <cell r="B53" t="str">
            <v>COLLIER DSB</v>
          </cell>
          <cell r="C53" t="str">
            <v>C596000557</v>
          </cell>
          <cell r="D53" t="str">
            <v>COLLIER DSB</v>
          </cell>
        </row>
        <row r="54">
          <cell r="A54">
            <v>312</v>
          </cell>
          <cell r="B54" t="str">
            <v>COLUMBIA DSB</v>
          </cell>
          <cell r="C54" t="str">
            <v>C596000563</v>
          </cell>
          <cell r="D54" t="str">
            <v>COLUMBIA DSB</v>
          </cell>
        </row>
        <row r="55">
          <cell r="A55">
            <v>313</v>
          </cell>
          <cell r="B55" t="str">
            <v>DADE DSB</v>
          </cell>
          <cell r="C55" t="str">
            <v>C596000572</v>
          </cell>
          <cell r="D55" t="str">
            <v>DADE DSB</v>
          </cell>
        </row>
        <row r="56">
          <cell r="A56">
            <v>314</v>
          </cell>
          <cell r="B56" t="str">
            <v>DESOTO DSB</v>
          </cell>
          <cell r="C56" t="str">
            <v>C596000580</v>
          </cell>
          <cell r="D56" t="str">
            <v>DESOTO DSB</v>
          </cell>
        </row>
        <row r="57">
          <cell r="A57">
            <v>315</v>
          </cell>
          <cell r="B57" t="str">
            <v>DIXIE DSB</v>
          </cell>
          <cell r="C57" t="str">
            <v>C596000586</v>
          </cell>
          <cell r="D57" t="str">
            <v>DIXIE DSB</v>
          </cell>
        </row>
        <row r="58">
          <cell r="A58">
            <v>316</v>
          </cell>
          <cell r="B58" t="str">
            <v>DUVAL DSB</v>
          </cell>
          <cell r="C58" t="str">
            <v>C596000589</v>
          </cell>
          <cell r="D58" t="str">
            <v>DUVAL DSB</v>
          </cell>
        </row>
        <row r="59">
          <cell r="A59">
            <v>317</v>
          </cell>
          <cell r="B59" t="str">
            <v>ESCAMBIA DSB</v>
          </cell>
          <cell r="C59" t="str">
            <v>C596000597</v>
          </cell>
          <cell r="D59" t="str">
            <v>ESCAMBIA DSB</v>
          </cell>
        </row>
        <row r="60">
          <cell r="A60">
            <v>318</v>
          </cell>
          <cell r="B60" t="str">
            <v>FLAGLER DSB</v>
          </cell>
          <cell r="C60" t="str">
            <v>C596000609</v>
          </cell>
          <cell r="D60" t="str">
            <v>FLAGLER DSB</v>
          </cell>
        </row>
        <row r="61">
          <cell r="A61">
            <v>319</v>
          </cell>
          <cell r="B61" t="str">
            <v>FRANKLIN DSB</v>
          </cell>
          <cell r="C61" t="str">
            <v>C596000611</v>
          </cell>
          <cell r="D61" t="str">
            <v>FRANKLIN DSB</v>
          </cell>
        </row>
        <row r="62">
          <cell r="A62">
            <v>320</v>
          </cell>
          <cell r="B62" t="str">
            <v>GADSDEN DSB</v>
          </cell>
          <cell r="C62" t="str">
            <v>C596000615</v>
          </cell>
          <cell r="D62" t="str">
            <v>GADSDEN DSB</v>
          </cell>
        </row>
        <row r="63">
          <cell r="A63">
            <v>321</v>
          </cell>
          <cell r="B63" t="str">
            <v>GILCHRIST DSB</v>
          </cell>
          <cell r="C63" t="str">
            <v>C596000620</v>
          </cell>
          <cell r="D63" t="str">
            <v>GILCHRIST DSB</v>
          </cell>
        </row>
        <row r="64">
          <cell r="A64">
            <v>322</v>
          </cell>
          <cell r="B64" t="str">
            <v>GLADES DSB</v>
          </cell>
          <cell r="C64" t="str">
            <v>C596000624</v>
          </cell>
          <cell r="D64" t="str">
            <v>GLADES DSB</v>
          </cell>
        </row>
        <row r="65">
          <cell r="A65">
            <v>323</v>
          </cell>
          <cell r="B65" t="str">
            <v>GULF DSB</v>
          </cell>
          <cell r="C65" t="str">
            <v>C596000626</v>
          </cell>
          <cell r="D65" t="str">
            <v>GULF DSB</v>
          </cell>
        </row>
        <row r="66">
          <cell r="A66">
            <v>324</v>
          </cell>
          <cell r="B66" t="str">
            <v>HAMILTON DSB</v>
          </cell>
          <cell r="C66" t="str">
            <v>C596000629</v>
          </cell>
          <cell r="D66" t="str">
            <v>HAMILTON DSB</v>
          </cell>
        </row>
        <row r="67">
          <cell r="A67">
            <v>325</v>
          </cell>
          <cell r="B67" t="str">
            <v>HARDEE DSB</v>
          </cell>
          <cell r="C67" t="str">
            <v>C596000631</v>
          </cell>
          <cell r="D67" t="str">
            <v>HARDEE DSB</v>
          </cell>
        </row>
        <row r="68">
          <cell r="A68">
            <v>326</v>
          </cell>
          <cell r="B68" t="str">
            <v>HENDRY DSB</v>
          </cell>
          <cell r="C68" t="str">
            <v>C596000641</v>
          </cell>
          <cell r="D68" t="str">
            <v>HENDRY DSB</v>
          </cell>
        </row>
        <row r="69">
          <cell r="A69">
            <v>327</v>
          </cell>
          <cell r="B69" t="str">
            <v>HERNANDO DSB</v>
          </cell>
          <cell r="C69" t="str">
            <v>C596000647</v>
          </cell>
          <cell r="D69" t="str">
            <v>HERNANDO DSB</v>
          </cell>
        </row>
        <row r="70">
          <cell r="A70">
            <v>328</v>
          </cell>
          <cell r="B70" t="str">
            <v>HIGHLANDS DSB</v>
          </cell>
          <cell r="C70" t="str">
            <v>C596000654</v>
          </cell>
          <cell r="D70" t="str">
            <v>HIGHLANDS DSB</v>
          </cell>
        </row>
        <row r="71">
          <cell r="A71">
            <v>329</v>
          </cell>
          <cell r="B71" t="str">
            <v>HILLSBOROUGH DSB</v>
          </cell>
          <cell r="C71" t="str">
            <v>C596000660</v>
          </cell>
          <cell r="D71" t="str">
            <v>HILLSBOROUGH DSB</v>
          </cell>
        </row>
        <row r="72">
          <cell r="A72">
            <v>330</v>
          </cell>
          <cell r="B72" t="str">
            <v>HOLMES DSB</v>
          </cell>
          <cell r="C72" t="str">
            <v>C596000668</v>
          </cell>
          <cell r="D72" t="str">
            <v>HOLMES DSB</v>
          </cell>
        </row>
        <row r="73">
          <cell r="A73">
            <v>331</v>
          </cell>
          <cell r="B73" t="str">
            <v>INDIAN RIVER DSB</v>
          </cell>
          <cell r="C73" t="str">
            <v>C596000673</v>
          </cell>
          <cell r="D73" t="str">
            <v>INDIAN RIVER DSB</v>
          </cell>
        </row>
        <row r="74">
          <cell r="A74">
            <v>332</v>
          </cell>
          <cell r="B74" t="str">
            <v>JACKSON DSB</v>
          </cell>
          <cell r="C74" t="str">
            <v>C596000680</v>
          </cell>
          <cell r="D74" t="str">
            <v>JACKSON DSB</v>
          </cell>
        </row>
        <row r="75">
          <cell r="A75">
            <v>333</v>
          </cell>
          <cell r="B75" t="str">
            <v>JEFFERSON DSB</v>
          </cell>
          <cell r="C75" t="str">
            <v>C596000687</v>
          </cell>
          <cell r="D75" t="str">
            <v>JEFFERSON DSB</v>
          </cell>
        </row>
        <row r="76">
          <cell r="A76">
            <v>334</v>
          </cell>
          <cell r="B76" t="str">
            <v>LAFAYETTE DSB</v>
          </cell>
          <cell r="C76" t="str">
            <v>C596000691</v>
          </cell>
          <cell r="D76" t="str">
            <v>LAFAYETTE DSB</v>
          </cell>
        </row>
        <row r="77">
          <cell r="A77">
            <v>335</v>
          </cell>
          <cell r="B77" t="str">
            <v>LAKE DSB</v>
          </cell>
          <cell r="C77" t="str">
            <v>C596000694</v>
          </cell>
          <cell r="D77" t="str">
            <v>LAKE DSB</v>
          </cell>
        </row>
        <row r="78">
          <cell r="A78">
            <v>336</v>
          </cell>
          <cell r="B78" t="str">
            <v>LEE DSB</v>
          </cell>
          <cell r="C78" t="str">
            <v>C596000701</v>
          </cell>
          <cell r="D78" t="str">
            <v>LEE DSB</v>
          </cell>
        </row>
        <row r="79">
          <cell r="A79">
            <v>337</v>
          </cell>
          <cell r="B79" t="str">
            <v>LEON DSB</v>
          </cell>
          <cell r="C79" t="str">
            <v>C596000709</v>
          </cell>
          <cell r="D79" t="str">
            <v>LEON DSB</v>
          </cell>
        </row>
        <row r="80">
          <cell r="A80">
            <v>338</v>
          </cell>
          <cell r="B80" t="str">
            <v>LEVY DSB</v>
          </cell>
          <cell r="C80" t="str">
            <v>C596000715</v>
          </cell>
          <cell r="D80" t="str">
            <v>LEVY DSB</v>
          </cell>
        </row>
        <row r="81">
          <cell r="A81">
            <v>339</v>
          </cell>
          <cell r="B81" t="str">
            <v>LIBERTY DSB</v>
          </cell>
          <cell r="C81" t="str">
            <v>C596000720</v>
          </cell>
          <cell r="D81" t="str">
            <v>LIBERTY DSB</v>
          </cell>
        </row>
        <row r="82">
          <cell r="A82">
            <v>340</v>
          </cell>
          <cell r="B82" t="str">
            <v>MADISON DSB</v>
          </cell>
          <cell r="C82" t="str">
            <v>C596000721</v>
          </cell>
          <cell r="D82" t="str">
            <v>MADISON DSB</v>
          </cell>
        </row>
        <row r="83">
          <cell r="A83">
            <v>341</v>
          </cell>
          <cell r="B83" t="str">
            <v>MANATEE DSB</v>
          </cell>
          <cell r="C83" t="str">
            <v>C596000728</v>
          </cell>
          <cell r="D83" t="str">
            <v>MANATEE DSB</v>
          </cell>
        </row>
        <row r="84">
          <cell r="A84">
            <v>342</v>
          </cell>
          <cell r="B84" t="str">
            <v>MARION DSB</v>
          </cell>
          <cell r="C84" t="str">
            <v>C596000734</v>
          </cell>
          <cell r="D84" t="str">
            <v>MARION DSB</v>
          </cell>
        </row>
        <row r="85">
          <cell r="A85">
            <v>343</v>
          </cell>
          <cell r="B85" t="str">
            <v>MARTIN DSB</v>
          </cell>
          <cell r="C85" t="str">
            <v>C596000742</v>
          </cell>
          <cell r="D85" t="str">
            <v>MARTIN DSB</v>
          </cell>
        </row>
        <row r="86">
          <cell r="A86">
            <v>344</v>
          </cell>
          <cell r="B86" t="str">
            <v>MONROE DSB</v>
          </cell>
          <cell r="C86" t="str">
            <v>C596000750</v>
          </cell>
          <cell r="D86" t="str">
            <v>MONROE DSB</v>
          </cell>
        </row>
        <row r="87">
          <cell r="A87">
            <v>345</v>
          </cell>
          <cell r="B87" t="str">
            <v>NASSAU DSB</v>
          </cell>
          <cell r="C87" t="str">
            <v>C596000756</v>
          </cell>
          <cell r="D87" t="str">
            <v>NASSAU DSB</v>
          </cell>
        </row>
        <row r="88">
          <cell r="A88">
            <v>346</v>
          </cell>
          <cell r="B88" t="str">
            <v>OKALOOSA DSB</v>
          </cell>
          <cell r="C88" t="str">
            <v>C596000764</v>
          </cell>
          <cell r="D88" t="str">
            <v>OKALOOSA DSB</v>
          </cell>
        </row>
        <row r="89">
          <cell r="A89">
            <v>347</v>
          </cell>
          <cell r="B89" t="str">
            <v>OKEECHOBEE DSB</v>
          </cell>
          <cell r="C89" t="str">
            <v>C596000767</v>
          </cell>
          <cell r="D89" t="str">
            <v>OKEECHOBEE DSB</v>
          </cell>
        </row>
        <row r="90">
          <cell r="A90">
            <v>348</v>
          </cell>
          <cell r="B90" t="str">
            <v>ORANGE DSB</v>
          </cell>
          <cell r="C90" t="str">
            <v>C596000771</v>
          </cell>
          <cell r="D90" t="str">
            <v>ORANGE DSB</v>
          </cell>
        </row>
        <row r="91">
          <cell r="A91">
            <v>349</v>
          </cell>
          <cell r="B91" t="str">
            <v>OSCEOLA DSB</v>
          </cell>
          <cell r="C91" t="str">
            <v>C596000779</v>
          </cell>
          <cell r="D91" t="str">
            <v>OSCEOLA DSB</v>
          </cell>
        </row>
        <row r="92">
          <cell r="A92">
            <v>350</v>
          </cell>
          <cell r="B92" t="str">
            <v>PALM BEACH DSB</v>
          </cell>
          <cell r="C92" t="str">
            <v>C596000783</v>
          </cell>
          <cell r="D92" t="str">
            <v>PALM BEACH DSB</v>
          </cell>
        </row>
        <row r="93">
          <cell r="A93">
            <v>351</v>
          </cell>
          <cell r="B93" t="str">
            <v>PASCO DSB</v>
          </cell>
          <cell r="C93" t="str">
            <v>C596000792</v>
          </cell>
          <cell r="D93" t="str">
            <v>PASCO DSB</v>
          </cell>
        </row>
        <row r="94">
          <cell r="A94">
            <v>352</v>
          </cell>
          <cell r="B94" t="str">
            <v>PINELLAS DSB</v>
          </cell>
          <cell r="C94" t="str">
            <v>C596000799</v>
          </cell>
          <cell r="D94" t="str">
            <v>PINELLAS DSB</v>
          </cell>
        </row>
        <row r="95">
          <cell r="A95">
            <v>353</v>
          </cell>
          <cell r="B95" t="str">
            <v>POLK DSB</v>
          </cell>
          <cell r="C95" t="str">
            <v>C596000807</v>
          </cell>
          <cell r="D95" t="str">
            <v>POLK DSB</v>
          </cell>
        </row>
        <row r="96">
          <cell r="A96">
            <v>354</v>
          </cell>
          <cell r="B96" t="str">
            <v>PUTNAM DSB</v>
          </cell>
          <cell r="C96" t="str">
            <v>C596000821</v>
          </cell>
          <cell r="D96" t="str">
            <v>PUTNAM DSB</v>
          </cell>
        </row>
        <row r="97">
          <cell r="A97">
            <v>357</v>
          </cell>
          <cell r="B97" t="str">
            <v>SANTA ROSA DSB</v>
          </cell>
          <cell r="C97" t="str">
            <v>C596000845</v>
          </cell>
          <cell r="D97" t="str">
            <v>SANTA ROSA DSB</v>
          </cell>
        </row>
        <row r="98">
          <cell r="A98">
            <v>358</v>
          </cell>
          <cell r="B98" t="str">
            <v>SARASOTA DSB</v>
          </cell>
          <cell r="C98" t="str">
            <v>C596000847</v>
          </cell>
          <cell r="D98" t="str">
            <v>SARASOTA DSB</v>
          </cell>
        </row>
        <row r="99">
          <cell r="A99">
            <v>359</v>
          </cell>
          <cell r="B99" t="str">
            <v>SEMINOLE DSB</v>
          </cell>
          <cell r="C99" t="str">
            <v>C596000855</v>
          </cell>
          <cell r="D99" t="str">
            <v>SEMINOLE DSB</v>
          </cell>
        </row>
        <row r="100">
          <cell r="A100">
            <v>355</v>
          </cell>
          <cell r="B100" t="str">
            <v xml:space="preserve">ST JOHNS DSB </v>
          </cell>
          <cell r="C100" t="str">
            <v>C596000824</v>
          </cell>
          <cell r="D100" t="str">
            <v xml:space="preserve">ST JOHNS DSB </v>
          </cell>
        </row>
        <row r="101">
          <cell r="A101">
            <v>356</v>
          </cell>
          <cell r="B101" t="str">
            <v>ST LUCIE DSB</v>
          </cell>
          <cell r="C101" t="str">
            <v>C596000832</v>
          </cell>
          <cell r="D101" t="str">
            <v>ST LUCIE DSB</v>
          </cell>
        </row>
        <row r="102">
          <cell r="A102">
            <v>360</v>
          </cell>
          <cell r="B102" t="str">
            <v>SUMTER DSB</v>
          </cell>
          <cell r="C102" t="str">
            <v>C596000863</v>
          </cell>
          <cell r="D102" t="str">
            <v>SUMTER DSB</v>
          </cell>
        </row>
        <row r="103">
          <cell r="A103">
            <v>361</v>
          </cell>
          <cell r="B103" t="str">
            <v>SUWANNEE DSB</v>
          </cell>
          <cell r="C103" t="str">
            <v>C596000872</v>
          </cell>
          <cell r="D103" t="str">
            <v>SUWANNEE DSB</v>
          </cell>
        </row>
        <row r="104">
          <cell r="A104">
            <v>362</v>
          </cell>
          <cell r="B104" t="str">
            <v>TAYLOR DSB</v>
          </cell>
          <cell r="C104" t="str">
            <v>C596000878</v>
          </cell>
          <cell r="D104" t="str">
            <v>TAYLOR DSB</v>
          </cell>
        </row>
        <row r="105">
          <cell r="A105">
            <v>363</v>
          </cell>
          <cell r="B105" t="str">
            <v>UNION DSB</v>
          </cell>
          <cell r="C105" t="str">
            <v>C596000881</v>
          </cell>
          <cell r="D105" t="str">
            <v>UNION DSB</v>
          </cell>
        </row>
        <row r="106">
          <cell r="A106">
            <v>364</v>
          </cell>
          <cell r="B106" t="str">
            <v>VOLUSIA DSB</v>
          </cell>
          <cell r="C106" t="str">
            <v>C596000884</v>
          </cell>
          <cell r="D106" t="str">
            <v>VOLUSIA DSB</v>
          </cell>
        </row>
        <row r="107">
          <cell r="A107">
            <v>365</v>
          </cell>
          <cell r="B107" t="str">
            <v>WAKULLA DSB</v>
          </cell>
          <cell r="C107" t="str">
            <v>C596000892</v>
          </cell>
          <cell r="D107" t="str">
            <v>WAKULLA DSB</v>
          </cell>
        </row>
        <row r="108">
          <cell r="A108">
            <v>366</v>
          </cell>
          <cell r="B108" t="str">
            <v>WALTON DSB</v>
          </cell>
          <cell r="C108" t="str">
            <v>C596000893</v>
          </cell>
          <cell r="D108" t="str">
            <v>WALTON DSB</v>
          </cell>
        </row>
        <row r="109">
          <cell r="A109">
            <v>367</v>
          </cell>
          <cell r="B109" t="str">
            <v>WASHINGTON DSB</v>
          </cell>
          <cell r="C109" t="str">
            <v>C596000898</v>
          </cell>
          <cell r="D109" t="str">
            <v>WASHINGTON DSB</v>
          </cell>
        </row>
      </sheetData>
      <sheetData sheetId="8">
        <row r="1">
          <cell r="B1" t="str">
            <v>CODE</v>
          </cell>
          <cell r="C1" t="str">
            <v>Short Title</v>
          </cell>
          <cell r="D1" t="str">
            <v>FID</v>
          </cell>
          <cell r="E1" t="str">
            <v>Cat</v>
          </cell>
          <cell r="F1" t="str">
            <v>YR</v>
          </cell>
          <cell r="G1" t="str">
            <v>EO</v>
          </cell>
          <cell r="H1" t="str">
            <v>Object</v>
          </cell>
          <cell r="I1" t="str">
            <v>Grant</v>
          </cell>
          <cell r="J1" t="str">
            <v>Account Number</v>
          </cell>
          <cell r="K1" t="str">
            <v>Name</v>
          </cell>
        </row>
        <row r="2">
          <cell r="B2" t="str">
            <v>AF001</v>
          </cell>
          <cell r="C2" t="str">
            <v>AF TF 98 DCU</v>
          </cell>
          <cell r="D2" t="str">
            <v>026093</v>
          </cell>
          <cell r="E2" t="str">
            <v>082030</v>
          </cell>
          <cell r="F2" t="str">
            <v>02</v>
          </cell>
          <cell r="G2" t="str">
            <v>F7</v>
          </cell>
          <cell r="H2">
            <v>810030</v>
          </cell>
          <cell r="I2">
            <v>98098</v>
          </cell>
          <cell r="J2" t="str">
            <v>20-2-026093-48800000-00</v>
          </cell>
          <cell r="K2" t="str">
            <v>ANCILLARY FACS TF 98 DCU</v>
          </cell>
        </row>
        <row r="3">
          <cell r="B3" t="str">
            <v>AF002</v>
          </cell>
          <cell r="C3" t="str">
            <v>AF TF 98 DCU</v>
          </cell>
          <cell r="D3" t="str">
            <v>026093</v>
          </cell>
          <cell r="E3" t="str">
            <v>082030</v>
          </cell>
          <cell r="F3" t="str">
            <v>99</v>
          </cell>
          <cell r="G3" t="str">
            <v>F7</v>
          </cell>
          <cell r="H3">
            <v>810039</v>
          </cell>
          <cell r="I3">
            <v>98098</v>
          </cell>
          <cell r="J3" t="str">
            <v>20-2-026093-48800000-00</v>
          </cell>
          <cell r="K3" t="str">
            <v>ANCILLARY FACS TF 98 DCU</v>
          </cell>
        </row>
        <row r="4">
          <cell r="B4" t="str">
            <v>AF003</v>
          </cell>
          <cell r="C4" t="str">
            <v>AF TF 2001 DCU</v>
          </cell>
          <cell r="D4" t="str">
            <v>026094</v>
          </cell>
          <cell r="E4" t="str">
            <v>082030</v>
          </cell>
          <cell r="F4" t="str">
            <v>02</v>
          </cell>
          <cell r="G4" t="str">
            <v>02</v>
          </cell>
          <cell r="H4">
            <v>810032</v>
          </cell>
          <cell r="I4">
            <v>98102</v>
          </cell>
          <cell r="J4" t="str">
            <v>20-2-026094-48800000-00</v>
          </cell>
          <cell r="K4" t="str">
            <v>AFC 2001 PROJECT CONST TF DCU</v>
          </cell>
        </row>
        <row r="5">
          <cell r="B5" t="str">
            <v>AF004</v>
          </cell>
          <cell r="C5" t="str">
            <v>FAU 2001 PARK</v>
          </cell>
          <cell r="D5" t="str">
            <v>026643</v>
          </cell>
          <cell r="E5" t="str">
            <v>082055</v>
          </cell>
          <cell r="F5" t="str">
            <v>02</v>
          </cell>
          <cell r="G5" t="str">
            <v>CM</v>
          </cell>
          <cell r="H5">
            <v>810032</v>
          </cell>
          <cell r="I5">
            <v>98030</v>
          </cell>
          <cell r="J5" t="str">
            <v>20-2-026643-48150000-00</v>
          </cell>
          <cell r="K5" t="str">
            <v>AFC DOE/FAU 2001 PARKING BONDS</v>
          </cell>
        </row>
        <row r="6">
          <cell r="B6" t="str">
            <v>AF005</v>
          </cell>
          <cell r="C6" t="str">
            <v>UCF 1996 CONST</v>
          </cell>
          <cell r="D6" t="str">
            <v>026443</v>
          </cell>
          <cell r="E6" t="str">
            <v>082060</v>
          </cell>
          <cell r="F6" t="str">
            <v>99</v>
          </cell>
          <cell r="G6" t="str">
            <v>CW</v>
          </cell>
          <cell r="H6">
            <v>810039</v>
          </cell>
          <cell r="I6">
            <v>98032</v>
          </cell>
          <cell r="J6" t="str">
            <v>20-2-026443-48150000-00</v>
          </cell>
          <cell r="K6" t="str">
            <v>AFC DOE/UCF 1996 PROJECT CONST</v>
          </cell>
        </row>
        <row r="7">
          <cell r="B7" t="str">
            <v>AF006</v>
          </cell>
          <cell r="C7" t="str">
            <v>UCF 1997CONST</v>
          </cell>
          <cell r="D7" t="str">
            <v>026444</v>
          </cell>
          <cell r="E7" t="str">
            <v>082060</v>
          </cell>
          <cell r="F7" t="str">
            <v>00</v>
          </cell>
          <cell r="G7" t="str">
            <v>BP</v>
          </cell>
          <cell r="H7">
            <v>810030</v>
          </cell>
          <cell r="I7">
            <v>98023</v>
          </cell>
          <cell r="J7" t="str">
            <v>20-2-026444-48150000-00</v>
          </cell>
          <cell r="K7" t="str">
            <v>AFC DOE/UCF 1997 PROJ CONST</v>
          </cell>
        </row>
        <row r="8">
          <cell r="B8" t="str">
            <v>AF007</v>
          </cell>
          <cell r="C8" t="str">
            <v>UCF 1999 PARK</v>
          </cell>
          <cell r="D8" t="str">
            <v>026446</v>
          </cell>
          <cell r="E8" t="str">
            <v>082060</v>
          </cell>
          <cell r="F8" t="str">
            <v>01</v>
          </cell>
          <cell r="G8" t="str">
            <v>BD</v>
          </cell>
          <cell r="H8">
            <v>810031</v>
          </cell>
          <cell r="I8">
            <v>90824</v>
          </cell>
          <cell r="J8" t="str">
            <v>20-2-026446-48150000-00</v>
          </cell>
          <cell r="K8" t="str">
            <v>AFC DOE/UCF 1999 PARKING BOND</v>
          </cell>
        </row>
        <row r="9">
          <cell r="B9" t="str">
            <v>AF008</v>
          </cell>
          <cell r="C9" t="str">
            <v>UCF  VILLAGE</v>
          </cell>
          <cell r="D9" t="str">
            <v>026447</v>
          </cell>
          <cell r="E9" t="str">
            <v>082060</v>
          </cell>
          <cell r="F9" t="str">
            <v>02</v>
          </cell>
          <cell r="G9" t="str">
            <v>CQ</v>
          </cell>
          <cell r="H9">
            <v>810032</v>
          </cell>
          <cell r="I9">
            <v>98031</v>
          </cell>
          <cell r="J9" t="str">
            <v>20-2-026447-48150000-00</v>
          </cell>
          <cell r="K9" t="str">
            <v>AFC DOE/UCF ACADEMIC VILLAGE</v>
          </cell>
        </row>
        <row r="10">
          <cell r="B10" t="str">
            <v>AF009</v>
          </cell>
          <cell r="C10" t="str">
            <v>UCF VILLAGES</v>
          </cell>
          <cell r="D10" t="str">
            <v>026448</v>
          </cell>
          <cell r="E10" t="str">
            <v>082060</v>
          </cell>
          <cell r="F10" t="str">
            <v>01</v>
          </cell>
          <cell r="G10" t="str">
            <v>VP</v>
          </cell>
          <cell r="H10">
            <v>810031</v>
          </cell>
          <cell r="I10">
            <v>98025</v>
          </cell>
          <cell r="J10" t="str">
            <v>20-2-026448-48150000-00</v>
          </cell>
          <cell r="K10" t="str">
            <v>AFC DOE/UCF ACADEMIC VILLAGES</v>
          </cell>
        </row>
        <row r="11">
          <cell r="B11" t="str">
            <v>AF010</v>
          </cell>
          <cell r="C11" t="str">
            <v>UCF 2001 PARK</v>
          </cell>
          <cell r="D11" t="str">
            <v>026449</v>
          </cell>
          <cell r="E11" t="str">
            <v>082060</v>
          </cell>
          <cell r="F11" t="str">
            <v>01</v>
          </cell>
          <cell r="G11" t="str">
            <v>BQ</v>
          </cell>
          <cell r="H11">
            <v>810031</v>
          </cell>
          <cell r="I11">
            <v>98026</v>
          </cell>
          <cell r="J11" t="str">
            <v>20-2-026449-48150000-00</v>
          </cell>
          <cell r="K11" t="str">
            <v>AFC DOE/UCF 2001 PARKING BOND</v>
          </cell>
        </row>
        <row r="12">
          <cell r="B12" t="str">
            <v>AF011</v>
          </cell>
          <cell r="C12" t="str">
            <v>SUS CONSTR</v>
          </cell>
          <cell r="D12" t="str">
            <v>026546</v>
          </cell>
          <cell r="E12" t="str">
            <v>082050</v>
          </cell>
          <cell r="F12" t="str">
            <v>03</v>
          </cell>
          <cell r="G12" t="str">
            <v>BS</v>
          </cell>
          <cell r="H12">
            <v>810033</v>
          </cell>
          <cell r="I12">
            <v>98027</v>
          </cell>
          <cell r="J12" t="str">
            <v>20-2-026546-48150000-00</v>
          </cell>
          <cell r="K12" t="str">
            <v>SUS CONSTRUCTION PROJECT TF</v>
          </cell>
        </row>
        <row r="13">
          <cell r="B13" t="str">
            <v>AF012</v>
          </cell>
          <cell r="C13" t="str">
            <v>FAU AFCONST TF</v>
          </cell>
          <cell r="D13" t="str">
            <v>026645</v>
          </cell>
          <cell r="E13" t="str">
            <v>082055</v>
          </cell>
          <cell r="F13" t="str">
            <v>04</v>
          </cell>
          <cell r="G13" t="str">
            <v>FA</v>
          </cell>
          <cell r="H13">
            <v>810060</v>
          </cell>
          <cell r="I13">
            <v>98012</v>
          </cell>
          <cell r="J13" t="str">
            <v>20-2-026445-48150000-00</v>
          </cell>
          <cell r="K13" t="str">
            <v>FAU-ANCILLARY FACILITY CONST TF</v>
          </cell>
        </row>
        <row r="14">
          <cell r="B14" t="str">
            <v>AF013</v>
          </cell>
          <cell r="C14" t="str">
            <v>UCF 2004 Student Health</v>
          </cell>
          <cell r="D14" t="str">
            <v>026450</v>
          </cell>
          <cell r="E14" t="str">
            <v>082060</v>
          </cell>
          <cell r="F14" t="str">
            <v>04</v>
          </cell>
          <cell r="G14" t="str">
            <v>UC</v>
          </cell>
          <cell r="H14">
            <v>810060</v>
          </cell>
          <cell r="I14">
            <v>98013</v>
          </cell>
          <cell r="J14" t="str">
            <v>20-2-026450-48150000-00</v>
          </cell>
          <cell r="K14" t="str">
            <v>AFC UCF 2004 Student Health</v>
          </cell>
        </row>
        <row r="15">
          <cell r="B15" t="str">
            <v>AF014</v>
          </cell>
          <cell r="C15" t="str">
            <v>USF Parking 2004A</v>
          </cell>
          <cell r="D15" t="str">
            <v>026547</v>
          </cell>
          <cell r="E15" t="str">
            <v>082030</v>
          </cell>
          <cell r="F15" t="str">
            <v>05</v>
          </cell>
          <cell r="G15" t="str">
            <v>F5</v>
          </cell>
          <cell r="H15">
            <v>810035</v>
          </cell>
          <cell r="I15">
            <v>98036</v>
          </cell>
          <cell r="J15" t="str">
            <v>20-2-026547-48150000-00</v>
          </cell>
          <cell r="K15" t="str">
            <v>ANC FAC CONST TF-USF 05 PARKING</v>
          </cell>
        </row>
        <row r="16">
          <cell r="B16" t="str">
            <v>AF015</v>
          </cell>
          <cell r="C16" t="str">
            <v>FIU Housing IV Lakeview</v>
          </cell>
          <cell r="D16" t="str">
            <v>026847</v>
          </cell>
          <cell r="E16" t="str">
            <v>082030</v>
          </cell>
          <cell r="F16" t="str">
            <v>05</v>
          </cell>
          <cell r="G16" t="str">
            <v>07</v>
          </cell>
          <cell r="H16">
            <v>810035</v>
          </cell>
          <cell r="I16">
            <v>98037</v>
          </cell>
          <cell r="J16" t="str">
            <v>20-2-026847-48150000-00</v>
          </cell>
          <cell r="K16" t="str">
            <v>FM ANCILARY FAC CONST TF</v>
          </cell>
        </row>
        <row r="17">
          <cell r="B17" t="str">
            <v>AF016</v>
          </cell>
          <cell r="C17" t="str">
            <v>UCF Parking Garage V</v>
          </cell>
          <cell r="D17" t="str">
            <v>026451</v>
          </cell>
          <cell r="E17" t="str">
            <v>082060</v>
          </cell>
          <cell r="F17" t="str">
            <v>05</v>
          </cell>
          <cell r="G17" t="str">
            <v>QL</v>
          </cell>
          <cell r="H17">
            <v>810035</v>
          </cell>
          <cell r="I17">
            <v>98014</v>
          </cell>
          <cell r="J17" t="str">
            <v>20-2-026451-48150000-00</v>
          </cell>
          <cell r="K17" t="str">
            <v>2005 UCF Parking Garage V</v>
          </cell>
        </row>
        <row r="18">
          <cell r="B18" t="str">
            <v>AF017</v>
          </cell>
          <cell r="C18" t="str">
            <v>FSU Landis Hall</v>
          </cell>
          <cell r="D18" t="str">
            <v>026252</v>
          </cell>
          <cell r="E18" t="str">
            <v>082003</v>
          </cell>
          <cell r="F18" t="str">
            <v>05</v>
          </cell>
          <cell r="G18" t="str">
            <v>LD</v>
          </cell>
          <cell r="H18">
            <v>810035</v>
          </cell>
          <cell r="I18">
            <v>98040</v>
          </cell>
          <cell r="J18" t="str">
            <v>20-2-026252-48150000-00</v>
          </cell>
          <cell r="K18" t="str">
            <v>2005 FSU Landis Hall</v>
          </cell>
        </row>
        <row r="19">
          <cell r="B19" t="str">
            <v>AF018</v>
          </cell>
          <cell r="C19" t="str">
            <v>FSU Parking Garage</v>
          </cell>
          <cell r="D19" t="str">
            <v>026253</v>
          </cell>
          <cell r="E19" t="str">
            <v>082003</v>
          </cell>
          <cell r="F19" t="str">
            <v>05</v>
          </cell>
          <cell r="G19">
            <v>39</v>
          </cell>
          <cell r="H19">
            <v>810035</v>
          </cell>
          <cell r="I19">
            <v>98039</v>
          </cell>
          <cell r="J19" t="str">
            <v>20-2-026253-48150000-00</v>
          </cell>
          <cell r="K19" t="str">
            <v>2005 FSU Parking Garage</v>
          </cell>
        </row>
        <row r="20">
          <cell r="B20" t="str">
            <v>AF019</v>
          </cell>
          <cell r="C20" t="str">
            <v>FSU DeGraf Hall</v>
          </cell>
          <cell r="D20" t="str">
            <v>026254</v>
          </cell>
          <cell r="E20" t="str">
            <v>082003</v>
          </cell>
          <cell r="F20" t="str">
            <v>05</v>
          </cell>
          <cell r="G20" t="str">
            <v>DG</v>
          </cell>
          <cell r="H20">
            <v>810035</v>
          </cell>
          <cell r="I20">
            <v>98041</v>
          </cell>
          <cell r="J20" t="str">
            <v>20-2-026254-48150000-00</v>
          </cell>
          <cell r="K20" t="str">
            <v>2005 FSU DeGraf Hall</v>
          </cell>
        </row>
        <row r="21">
          <cell r="B21" t="str">
            <v>AF020</v>
          </cell>
          <cell r="C21" t="str">
            <v>FSU Wildwood Hall</v>
          </cell>
          <cell r="D21" t="str">
            <v>026255</v>
          </cell>
          <cell r="E21" t="str">
            <v>082003</v>
          </cell>
          <cell r="F21" t="str">
            <v>05</v>
          </cell>
          <cell r="G21" t="str">
            <v>WH</v>
          </cell>
          <cell r="H21">
            <v>810035</v>
          </cell>
          <cell r="I21">
            <v>98042</v>
          </cell>
          <cell r="J21" t="str">
            <v>20-2-026255-48150000-00</v>
          </cell>
          <cell r="K21" t="str">
            <v>2005 FSU Wildwood Hall</v>
          </cell>
        </row>
        <row r="22">
          <cell r="B22" t="str">
            <v>AF021</v>
          </cell>
          <cell r="C22" t="str">
            <v>FSU Garages 4 &amp; 5</v>
          </cell>
          <cell r="D22" t="str">
            <v>026256</v>
          </cell>
          <cell r="E22" t="str">
            <v>082003</v>
          </cell>
          <cell r="F22" t="str">
            <v>06</v>
          </cell>
          <cell r="G22" t="str">
            <v>2C</v>
          </cell>
          <cell r="H22">
            <v>810036</v>
          </cell>
          <cell r="I22">
            <v>98044</v>
          </cell>
          <cell r="J22" t="str">
            <v>74-2-026256-48150000-00</v>
          </cell>
          <cell r="K22" t="str">
            <v>2006 FSU Parking gagrages 4 and 5</v>
          </cell>
        </row>
        <row r="23">
          <cell r="B23" t="str">
            <v>AF022</v>
          </cell>
          <cell r="C23" t="str">
            <v>FAMU Repair Commons</v>
          </cell>
          <cell r="D23" t="str">
            <v>026092</v>
          </cell>
          <cell r="E23" t="str">
            <v>082030</v>
          </cell>
          <cell r="F23">
            <v>97</v>
          </cell>
          <cell r="G23" t="str">
            <v>QF</v>
          </cell>
          <cell r="H23">
            <v>810037</v>
          </cell>
          <cell r="I23">
            <v>98097</v>
          </cell>
          <cell r="J23" t="str">
            <v>20-2-026092-48150000-00</v>
          </cell>
          <cell r="K23" t="str">
            <v>FAMU Repair Commons Between Dorms</v>
          </cell>
        </row>
        <row r="24">
          <cell r="B24" t="str">
            <v>AF023</v>
          </cell>
          <cell r="C24" t="str">
            <v>FIU Rec Center Phase 1</v>
          </cell>
          <cell r="D24" t="str">
            <v>026094</v>
          </cell>
          <cell r="E24" t="str">
            <v>082080</v>
          </cell>
          <cell r="F24" t="str">
            <v>02</v>
          </cell>
          <cell r="G24" t="str">
            <v>KS</v>
          </cell>
          <cell r="H24">
            <v>810032</v>
          </cell>
          <cell r="I24">
            <v>98102</v>
          </cell>
          <cell r="J24" t="str">
            <v>20-2-026094-48150000-00</v>
          </cell>
          <cell r="K24" t="str">
            <v>AFC FIU Rec Center Phase 1</v>
          </cell>
        </row>
        <row r="25">
          <cell r="B25" t="str">
            <v>AF024</v>
          </cell>
          <cell r="C25" t="str">
            <v>FAU Student Housing</v>
          </cell>
          <cell r="D25" t="str">
            <v>026646</v>
          </cell>
          <cell r="E25" t="str">
            <v>082003</v>
          </cell>
          <cell r="F25" t="str">
            <v>07</v>
          </cell>
          <cell r="G25" t="str">
            <v>FU</v>
          </cell>
          <cell r="H25">
            <v>810037</v>
          </cell>
          <cell r="I25">
            <v>98045</v>
          </cell>
          <cell r="J25" t="str">
            <v>74-2-026646-48150000-00</v>
          </cell>
          <cell r="K25" t="str">
            <v xml:space="preserve">FAU Student Housing </v>
          </cell>
        </row>
        <row r="26">
          <cell r="B26" t="str">
            <v>AF025</v>
          </cell>
          <cell r="C26" t="str">
            <v>USF Parking IV</v>
          </cell>
          <cell r="D26" t="str">
            <v>026548</v>
          </cell>
          <cell r="E26" t="str">
            <v>082030</v>
          </cell>
          <cell r="F26" t="str">
            <v>07</v>
          </cell>
          <cell r="G26" t="str">
            <v>FV</v>
          </cell>
          <cell r="H26">
            <v>810037</v>
          </cell>
          <cell r="I26">
            <v>98046</v>
          </cell>
          <cell r="J26" t="str">
            <v>74-2-026548-48150000-00</v>
          </cell>
          <cell r="K26" t="str">
            <v>USF Parking IV</v>
          </cell>
        </row>
        <row r="27">
          <cell r="B27" t="str">
            <v>AF026</v>
          </cell>
          <cell r="C27" t="str">
            <v>UCF 2001 Parking IV</v>
          </cell>
          <cell r="D27" t="str">
            <v>026449</v>
          </cell>
          <cell r="E27" t="str">
            <v>082003</v>
          </cell>
          <cell r="F27" t="str">
            <v>06</v>
          </cell>
          <cell r="G27" t="str">
            <v>BQ</v>
          </cell>
          <cell r="H27">
            <v>810031</v>
          </cell>
          <cell r="I27">
            <v>98026</v>
          </cell>
          <cell r="J27" t="str">
            <v>20-2-026449-48150000-00</v>
          </cell>
          <cell r="K27" t="str">
            <v>AFC DOE/UCF 2001 PARKING BOND</v>
          </cell>
        </row>
        <row r="28">
          <cell r="B28" t="str">
            <v>AF027</v>
          </cell>
          <cell r="C28" t="str">
            <v>UCF  VILLAGE</v>
          </cell>
          <cell r="D28" t="str">
            <v>026447</v>
          </cell>
          <cell r="E28" t="str">
            <v>082003</v>
          </cell>
          <cell r="F28" t="str">
            <v>06</v>
          </cell>
          <cell r="G28" t="str">
            <v>CQ</v>
          </cell>
          <cell r="H28">
            <v>810032</v>
          </cell>
          <cell r="I28">
            <v>98031</v>
          </cell>
          <cell r="J28" t="str">
            <v>20-2-026447-48150000-00</v>
          </cell>
          <cell r="K28" t="str">
            <v>AFC DOE/UCF ACADEMIC VILLAGE</v>
          </cell>
        </row>
        <row r="29">
          <cell r="B29" t="str">
            <v>AF028</v>
          </cell>
          <cell r="C29" t="str">
            <v>UCF VILLAGES</v>
          </cell>
          <cell r="D29" t="str">
            <v>026448</v>
          </cell>
          <cell r="E29" t="str">
            <v>082003</v>
          </cell>
          <cell r="F29" t="str">
            <v>06</v>
          </cell>
          <cell r="G29" t="str">
            <v>VP</v>
          </cell>
          <cell r="H29">
            <v>810031</v>
          </cell>
          <cell r="I29">
            <v>98025</v>
          </cell>
          <cell r="J29" t="str">
            <v>20-2-026448-48150000-00</v>
          </cell>
          <cell r="K29" t="str">
            <v>AFC DOE/UCF ACADEMIC VILLAGES</v>
          </cell>
        </row>
        <row r="30">
          <cell r="B30" t="str">
            <v>AF029</v>
          </cell>
          <cell r="C30" t="str">
            <v>AF TF 2001 DCU</v>
          </cell>
          <cell r="D30" t="str">
            <v>026094</v>
          </cell>
          <cell r="E30" t="str">
            <v>082003</v>
          </cell>
          <cell r="F30" t="str">
            <v>06</v>
          </cell>
          <cell r="G30" t="str">
            <v>02</v>
          </cell>
          <cell r="H30">
            <v>810032</v>
          </cell>
          <cell r="I30">
            <v>98102</v>
          </cell>
          <cell r="J30" t="str">
            <v>20-2-026094-48150000-00</v>
          </cell>
          <cell r="K30" t="str">
            <v>AFC 2001 PROJECT CONST TF DCU</v>
          </cell>
        </row>
        <row r="31">
          <cell r="B31" t="str">
            <v>AF030</v>
          </cell>
          <cell r="C31" t="str">
            <v>UF Parking Garage 13</v>
          </cell>
          <cell r="D31" t="str">
            <v>026850</v>
          </cell>
          <cell r="E31" t="str">
            <v>082003</v>
          </cell>
          <cell r="F31" t="str">
            <v>08</v>
          </cell>
          <cell r="G31" t="str">
            <v>FZ</v>
          </cell>
          <cell r="H31">
            <v>810038</v>
          </cell>
          <cell r="I31">
            <v>98047</v>
          </cell>
          <cell r="J31" t="str">
            <v>20-2-026850-48150000-00</v>
          </cell>
          <cell r="K31" t="str">
            <v>Aux Const TF- UF Parking Garage 13</v>
          </cell>
        </row>
        <row r="32">
          <cell r="B32" t="str">
            <v>AF031</v>
          </cell>
          <cell r="C32" t="str">
            <v>FSU Parking Garage</v>
          </cell>
          <cell r="D32" t="str">
            <v>026851</v>
          </cell>
          <cell r="E32" t="str">
            <v>082003</v>
          </cell>
          <cell r="F32" t="str">
            <v>08</v>
          </cell>
          <cell r="G32" t="str">
            <v>F1</v>
          </cell>
          <cell r="H32">
            <v>810038</v>
          </cell>
          <cell r="I32">
            <v>98048</v>
          </cell>
          <cell r="J32" t="str">
            <v>20-2-026851-48150000-00</v>
          </cell>
          <cell r="K32" t="str">
            <v>Aux Const TF- FSU Parking Garage</v>
          </cell>
        </row>
        <row r="33">
          <cell r="B33" t="str">
            <v>CF000</v>
          </cell>
          <cell r="C33" t="str">
            <v>CIF</v>
          </cell>
          <cell r="D33" t="str">
            <v>071001</v>
          </cell>
          <cell r="E33" t="str">
            <v>082003</v>
          </cell>
          <cell r="F33" t="str">
            <v>00</v>
          </cell>
          <cell r="G33" t="str">
            <v>IZ</v>
          </cell>
          <cell r="H33">
            <v>810030</v>
          </cell>
          <cell r="I33">
            <v>98000</v>
          </cell>
          <cell r="J33" t="str">
            <v>20-2-071001-48150000-00</v>
          </cell>
          <cell r="K33" t="str">
            <v>Capital Improvement Fees TF</v>
          </cell>
        </row>
        <row r="34">
          <cell r="B34" t="str">
            <v>CF001</v>
          </cell>
          <cell r="C34" t="str">
            <v>CIF</v>
          </cell>
          <cell r="D34" t="str">
            <v>071001</v>
          </cell>
          <cell r="E34" t="str">
            <v>082030</v>
          </cell>
          <cell r="F34" t="str">
            <v>01</v>
          </cell>
          <cell r="G34" t="str">
            <v>IZ</v>
          </cell>
          <cell r="H34">
            <v>810031</v>
          </cell>
          <cell r="I34">
            <v>98000</v>
          </cell>
          <cell r="J34" t="str">
            <v>20-2-071001-48150000-00</v>
          </cell>
          <cell r="K34" t="str">
            <v>Capital Improvement Fees TF</v>
          </cell>
        </row>
        <row r="35">
          <cell r="B35" t="str">
            <v>CF002</v>
          </cell>
          <cell r="C35" t="str">
            <v>CIF</v>
          </cell>
          <cell r="D35" t="str">
            <v>071001</v>
          </cell>
          <cell r="E35" t="str">
            <v>082030</v>
          </cell>
          <cell r="F35" t="str">
            <v>02</v>
          </cell>
          <cell r="G35" t="str">
            <v>IZ</v>
          </cell>
          <cell r="H35">
            <v>810032</v>
          </cell>
          <cell r="I35">
            <v>98000</v>
          </cell>
          <cell r="J35" t="str">
            <v>20-2-071001-48150000-00</v>
          </cell>
          <cell r="K35" t="str">
            <v>Capital Improvement Fees TF</v>
          </cell>
        </row>
        <row r="36">
          <cell r="B36" t="str">
            <v>CF003</v>
          </cell>
          <cell r="C36" t="str">
            <v>CIF</v>
          </cell>
          <cell r="D36" t="str">
            <v>071001</v>
          </cell>
          <cell r="E36" t="str">
            <v>082030</v>
          </cell>
          <cell r="F36" t="str">
            <v>03</v>
          </cell>
          <cell r="G36" t="str">
            <v>IZ</v>
          </cell>
          <cell r="H36">
            <v>810033</v>
          </cell>
          <cell r="I36">
            <v>98000</v>
          </cell>
          <cell r="J36" t="str">
            <v>20-2-071001-48150000-00</v>
          </cell>
          <cell r="K36" t="str">
            <v>Capital Improvement Fees TF</v>
          </cell>
        </row>
        <row r="37">
          <cell r="B37" t="str">
            <v>CF004</v>
          </cell>
          <cell r="C37" t="str">
            <v>CIF</v>
          </cell>
          <cell r="D37" t="str">
            <v>071001</v>
          </cell>
          <cell r="E37" t="str">
            <v>082030</v>
          </cell>
          <cell r="F37" t="str">
            <v>04</v>
          </cell>
          <cell r="G37" t="str">
            <v>IZ</v>
          </cell>
          <cell r="H37">
            <v>810034</v>
          </cell>
          <cell r="I37">
            <v>98000</v>
          </cell>
          <cell r="J37" t="str">
            <v>20-2-071001-48150000-00</v>
          </cell>
          <cell r="K37" t="str">
            <v>Capital Improvement Fees TF</v>
          </cell>
        </row>
        <row r="38">
          <cell r="B38" t="str">
            <v>CF005</v>
          </cell>
          <cell r="C38" t="str">
            <v>CIF</v>
          </cell>
          <cell r="D38" t="str">
            <v>071001</v>
          </cell>
          <cell r="E38" t="str">
            <v>082030</v>
          </cell>
          <cell r="F38" t="str">
            <v>05</v>
          </cell>
          <cell r="G38" t="str">
            <v>IZ</v>
          </cell>
          <cell r="H38">
            <v>810035</v>
          </cell>
          <cell r="I38">
            <v>98000</v>
          </cell>
          <cell r="J38" t="str">
            <v>20-2-071001-48150000-00</v>
          </cell>
          <cell r="K38" t="str">
            <v>Capital Improvement Fees TF</v>
          </cell>
        </row>
        <row r="39">
          <cell r="B39" t="str">
            <v>CF006</v>
          </cell>
          <cell r="C39" t="str">
            <v>CIF</v>
          </cell>
          <cell r="D39" t="str">
            <v>071001</v>
          </cell>
          <cell r="E39" t="str">
            <v>080595</v>
          </cell>
          <cell r="F39" t="str">
            <v>06</v>
          </cell>
          <cell r="G39" t="str">
            <v>IZ</v>
          </cell>
          <cell r="H39">
            <v>810036</v>
          </cell>
          <cell r="I39">
            <v>98000</v>
          </cell>
          <cell r="J39" t="str">
            <v>20-2-071001-48150000-00</v>
          </cell>
          <cell r="K39" t="str">
            <v>Capital Improvement Fees TF CASH</v>
          </cell>
        </row>
        <row r="40">
          <cell r="B40" t="str">
            <v>CF007</v>
          </cell>
          <cell r="C40" t="str">
            <v>CIF</v>
          </cell>
          <cell r="D40" t="str">
            <v>071001</v>
          </cell>
          <cell r="E40" t="str">
            <v>080595</v>
          </cell>
          <cell r="F40" t="str">
            <v>07</v>
          </cell>
          <cell r="G40" t="str">
            <v>IZ</v>
          </cell>
          <cell r="H40">
            <v>810037</v>
          </cell>
          <cell r="I40">
            <v>98000</v>
          </cell>
          <cell r="J40" t="str">
            <v>20-2-071001-48150000-00</v>
          </cell>
          <cell r="K40" t="str">
            <v xml:space="preserve">Capital Improvement Fees TF </v>
          </cell>
        </row>
        <row r="41">
          <cell r="B41" t="str">
            <v>CF097</v>
          </cell>
          <cell r="C41" t="str">
            <v>CIF</v>
          </cell>
          <cell r="D41" t="str">
            <v>071001</v>
          </cell>
          <cell r="E41" t="str">
            <v>082030</v>
          </cell>
          <cell r="F41">
            <v>97</v>
          </cell>
          <cell r="G41" t="str">
            <v>IZ</v>
          </cell>
          <cell r="H41">
            <v>810037</v>
          </cell>
          <cell r="I41">
            <v>98000</v>
          </cell>
          <cell r="J41" t="str">
            <v>20-2-071001-48150000-00</v>
          </cell>
          <cell r="K41" t="str">
            <v>Capital Improvement Fees TF</v>
          </cell>
        </row>
        <row r="42">
          <cell r="B42" t="str">
            <v>CF098</v>
          </cell>
          <cell r="C42" t="str">
            <v>CIF</v>
          </cell>
          <cell r="D42" t="str">
            <v>071001</v>
          </cell>
          <cell r="E42" t="str">
            <v>082030</v>
          </cell>
          <cell r="F42">
            <v>98</v>
          </cell>
          <cell r="G42" t="str">
            <v>IZ</v>
          </cell>
          <cell r="H42">
            <v>810038</v>
          </cell>
          <cell r="I42">
            <v>98000</v>
          </cell>
          <cell r="J42" t="str">
            <v>20-2-071001-48150000-00</v>
          </cell>
          <cell r="K42" t="str">
            <v>Capital Improvement Fees TF</v>
          </cell>
        </row>
        <row r="43">
          <cell r="B43" t="str">
            <v>CF099</v>
          </cell>
          <cell r="C43" t="str">
            <v>CIF</v>
          </cell>
          <cell r="D43" t="str">
            <v>071001</v>
          </cell>
          <cell r="E43" t="str">
            <v>082030</v>
          </cell>
          <cell r="F43" t="str">
            <v>99</v>
          </cell>
          <cell r="G43" t="str">
            <v>IZ</v>
          </cell>
          <cell r="H43">
            <v>810039</v>
          </cell>
          <cell r="I43">
            <v>98000</v>
          </cell>
          <cell r="J43" t="str">
            <v>20-2-071001-48150000-00</v>
          </cell>
          <cell r="K43" t="str">
            <v>Capital Improvement Fees TF</v>
          </cell>
        </row>
        <row r="44">
          <cell r="B44" t="str">
            <v>CFB06</v>
          </cell>
          <cell r="C44" t="str">
            <v>CIF</v>
          </cell>
          <cell r="D44" t="str">
            <v>026095</v>
          </cell>
          <cell r="E44" t="str">
            <v>082030</v>
          </cell>
          <cell r="F44" t="str">
            <v>06</v>
          </cell>
          <cell r="G44" t="str">
            <v>KT</v>
          </cell>
          <cell r="H44">
            <v>810036</v>
          </cell>
          <cell r="I44">
            <v>98000</v>
          </cell>
          <cell r="J44" t="str">
            <v>74-2-026095-48150000-00</v>
          </cell>
          <cell r="K44" t="str">
            <v>Capital Improvement Fees TF BOND</v>
          </cell>
        </row>
        <row r="45">
          <cell r="B45" t="str">
            <v>CN900</v>
          </cell>
          <cell r="C45" t="str">
            <v>Concurrency TF</v>
          </cell>
          <cell r="D45">
            <v>682001</v>
          </cell>
          <cell r="E45" t="str">
            <v>088009</v>
          </cell>
          <cell r="F45" t="str">
            <v>00</v>
          </cell>
          <cell r="G45" t="str">
            <v>KF</v>
          </cell>
          <cell r="H45">
            <v>810030</v>
          </cell>
          <cell r="I45">
            <v>98002</v>
          </cell>
          <cell r="J45" t="str">
            <v>20-2-682001-48150000-00</v>
          </cell>
          <cell r="K45" t="str">
            <v>Concurrency Trust Fund</v>
          </cell>
        </row>
        <row r="46">
          <cell r="B46" t="str">
            <v>CN900A</v>
          </cell>
          <cell r="C46" t="str">
            <v>Concurrency TF</v>
          </cell>
          <cell r="D46">
            <v>682001</v>
          </cell>
          <cell r="E46">
            <v>220020</v>
          </cell>
          <cell r="F46" t="str">
            <v>00</v>
          </cell>
          <cell r="G46">
            <v>24</v>
          </cell>
          <cell r="H46">
            <v>860002</v>
          </cell>
          <cell r="I46">
            <v>98005</v>
          </cell>
          <cell r="J46" t="str">
            <v>20-2-682001-48150000-00</v>
          </cell>
          <cell r="K46" t="str">
            <v>Concurrency Trust Fund</v>
          </cell>
        </row>
        <row r="47">
          <cell r="B47" t="str">
            <v>CN909</v>
          </cell>
          <cell r="C47" t="str">
            <v>Concurrency TF</v>
          </cell>
          <cell r="D47">
            <v>682001</v>
          </cell>
          <cell r="E47" t="str">
            <v>088009</v>
          </cell>
          <cell r="F47">
            <v>99</v>
          </cell>
          <cell r="G47" t="str">
            <v>KF</v>
          </cell>
          <cell r="H47">
            <v>810039</v>
          </cell>
          <cell r="I47">
            <v>98002</v>
          </cell>
          <cell r="J47" t="str">
            <v>20-2-682001-48150000-00</v>
          </cell>
          <cell r="K47" t="str">
            <v>Concurrency Trust Fund</v>
          </cell>
        </row>
        <row r="48">
          <cell r="B48" t="str">
            <v>CR000</v>
          </cell>
          <cell r="C48" t="str">
            <v>COURTELIS 4890</v>
          </cell>
          <cell r="D48" t="str">
            <v>070002</v>
          </cell>
          <cell r="E48" t="str">
            <v>089900</v>
          </cell>
          <cell r="F48" t="str">
            <v>00</v>
          </cell>
          <cell r="G48" t="str">
            <v>04</v>
          </cell>
          <cell r="H48">
            <v>810030</v>
          </cell>
          <cell r="I48">
            <v>98004</v>
          </cell>
          <cell r="J48" t="str">
            <v>20-2-070002-48900100-00</v>
          </cell>
          <cell r="K48" t="str">
            <v>CAPITAL FACILITIES MATCHING TF</v>
          </cell>
        </row>
        <row r="49">
          <cell r="B49" t="str">
            <v>CR001</v>
          </cell>
          <cell r="C49" t="str">
            <v>COURTELIS 4890</v>
          </cell>
          <cell r="D49" t="str">
            <v>070002</v>
          </cell>
          <cell r="E49" t="str">
            <v>089900</v>
          </cell>
          <cell r="F49" t="str">
            <v>01</v>
          </cell>
          <cell r="G49" t="str">
            <v>04</v>
          </cell>
          <cell r="H49">
            <v>810031</v>
          </cell>
          <cell r="I49">
            <v>98004</v>
          </cell>
          <cell r="J49" t="str">
            <v>20-2-070002-48900100-00</v>
          </cell>
          <cell r="K49" t="str">
            <v>CAPITAL FACILITIES MATCHING TF</v>
          </cell>
        </row>
        <row r="50">
          <cell r="B50" t="str">
            <v>CR002</v>
          </cell>
          <cell r="C50" t="str">
            <v>COURTELIS 4890</v>
          </cell>
          <cell r="D50" t="str">
            <v>070002</v>
          </cell>
          <cell r="E50" t="str">
            <v>089900</v>
          </cell>
          <cell r="F50" t="str">
            <v>02</v>
          </cell>
          <cell r="G50" t="str">
            <v>04</v>
          </cell>
          <cell r="H50">
            <v>810032</v>
          </cell>
          <cell r="I50">
            <v>98004</v>
          </cell>
          <cell r="J50" t="str">
            <v>20-2-070002-48900100-00</v>
          </cell>
          <cell r="K50" t="str">
            <v>CAPITAL FACILITIES MATCHING TF</v>
          </cell>
        </row>
        <row r="51">
          <cell r="B51" t="str">
            <v>CR003</v>
          </cell>
          <cell r="C51" t="str">
            <v>COURTELIS 4890</v>
          </cell>
          <cell r="D51" t="str">
            <v>070002</v>
          </cell>
          <cell r="E51" t="str">
            <v>089900</v>
          </cell>
          <cell r="F51" t="str">
            <v>03</v>
          </cell>
          <cell r="G51" t="str">
            <v>04</v>
          </cell>
          <cell r="H51">
            <v>810033</v>
          </cell>
          <cell r="I51">
            <v>98004</v>
          </cell>
          <cell r="J51" t="str">
            <v>20-2-070002-48900100-00</v>
          </cell>
          <cell r="K51" t="str">
            <v>CAPITAL FACILITIES MATCHING TF</v>
          </cell>
        </row>
        <row r="52">
          <cell r="B52" t="str">
            <v>CR201</v>
          </cell>
          <cell r="C52" t="str">
            <v>COURTELIS 4815</v>
          </cell>
          <cell r="D52" t="str">
            <v>070002</v>
          </cell>
          <cell r="E52" t="str">
            <v>089900</v>
          </cell>
          <cell r="F52" t="str">
            <v>01</v>
          </cell>
          <cell r="G52" t="str">
            <v>VN</v>
          </cell>
          <cell r="H52">
            <v>810031</v>
          </cell>
          <cell r="I52">
            <v>98004</v>
          </cell>
          <cell r="J52" t="str">
            <v>20-2-070002-48150000-00</v>
          </cell>
          <cell r="K52" t="str">
            <v>CAPITAL FACILITIES MATCHING TF</v>
          </cell>
        </row>
        <row r="53">
          <cell r="B53" t="str">
            <v>CR202</v>
          </cell>
          <cell r="C53" t="str">
            <v>COURTELIS 4815</v>
          </cell>
          <cell r="D53" t="str">
            <v>070002</v>
          </cell>
          <cell r="E53" t="str">
            <v>089900</v>
          </cell>
          <cell r="F53" t="str">
            <v>02</v>
          </cell>
          <cell r="G53" t="str">
            <v>VN</v>
          </cell>
          <cell r="H53">
            <v>810032</v>
          </cell>
          <cell r="I53">
            <v>98004</v>
          </cell>
          <cell r="J53" t="str">
            <v>20-2-070002-48150000-00</v>
          </cell>
          <cell r="K53" t="str">
            <v>CAPITAL FACILITIES MATCHING TF</v>
          </cell>
        </row>
        <row r="54">
          <cell r="B54" t="str">
            <v>CR203</v>
          </cell>
          <cell r="C54" t="str">
            <v>COURTELIS 4815</v>
          </cell>
          <cell r="D54" t="str">
            <v>070002</v>
          </cell>
          <cell r="E54" t="str">
            <v>089900</v>
          </cell>
          <cell r="F54" t="str">
            <v>03</v>
          </cell>
          <cell r="G54" t="str">
            <v>VN</v>
          </cell>
          <cell r="H54">
            <v>810033</v>
          </cell>
          <cell r="I54">
            <v>98004</v>
          </cell>
          <cell r="J54" t="str">
            <v>20-2-070002-48150000-00</v>
          </cell>
          <cell r="K54" t="str">
            <v>CAPITAL FACILITIES MATCHING TF</v>
          </cell>
        </row>
        <row r="55">
          <cell r="B55" t="str">
            <v>CR204</v>
          </cell>
          <cell r="C55" t="str">
            <v>COURTELIS 4815</v>
          </cell>
          <cell r="D55" t="str">
            <v>070002</v>
          </cell>
          <cell r="E55" t="str">
            <v>089900</v>
          </cell>
          <cell r="F55" t="str">
            <v>04</v>
          </cell>
          <cell r="G55" t="str">
            <v>VN</v>
          </cell>
          <cell r="H55">
            <v>810034</v>
          </cell>
          <cell r="I55">
            <v>98004</v>
          </cell>
          <cell r="J55" t="str">
            <v>20-2-070002-48150000-00</v>
          </cell>
          <cell r="K55" t="str">
            <v>CAPITAL FACILITIES MATCHING TF</v>
          </cell>
        </row>
        <row r="56">
          <cell r="B56" t="str">
            <v>CR209</v>
          </cell>
          <cell r="C56" t="str">
            <v>COURTELIS 4815</v>
          </cell>
          <cell r="D56" t="str">
            <v>070002</v>
          </cell>
          <cell r="E56" t="str">
            <v>089900</v>
          </cell>
          <cell r="F56">
            <v>99</v>
          </cell>
          <cell r="G56" t="str">
            <v>VN</v>
          </cell>
          <cell r="H56">
            <v>810039</v>
          </cell>
          <cell r="I56">
            <v>98004</v>
          </cell>
          <cell r="J56" t="str">
            <v>20-2-070002-48150000-00</v>
          </cell>
          <cell r="K56" t="str">
            <v>CAPITAL FACILITIES MATCHING TF</v>
          </cell>
        </row>
        <row r="57">
          <cell r="B57" t="str">
            <v>CR301</v>
          </cell>
          <cell r="C57" t="str">
            <v>COURTELIS 4815</v>
          </cell>
          <cell r="D57" t="str">
            <v>070002</v>
          </cell>
          <cell r="E57" t="str">
            <v>089803</v>
          </cell>
          <cell r="F57" t="str">
            <v>01</v>
          </cell>
          <cell r="G57" t="str">
            <v>4A</v>
          </cell>
          <cell r="H57">
            <v>810031</v>
          </cell>
          <cell r="I57">
            <v>98004</v>
          </cell>
          <cell r="J57" t="str">
            <v>20-2-070002-48150000-00</v>
          </cell>
          <cell r="K57" t="str">
            <v>ALEX P COURTELIS CAPITAL FACIL</v>
          </cell>
        </row>
        <row r="58">
          <cell r="B58" t="str">
            <v>CR302</v>
          </cell>
          <cell r="C58" t="str">
            <v>COURTELIS 4815</v>
          </cell>
          <cell r="D58" t="str">
            <v>070002</v>
          </cell>
          <cell r="E58" t="str">
            <v>089803</v>
          </cell>
          <cell r="F58" t="str">
            <v>02</v>
          </cell>
          <cell r="G58" t="str">
            <v>4A</v>
          </cell>
          <cell r="H58">
            <v>810032</v>
          </cell>
          <cell r="I58">
            <v>98004</v>
          </cell>
          <cell r="J58" t="str">
            <v>20-2-070002-48150000-00</v>
          </cell>
          <cell r="K58" t="str">
            <v>ALEX P COURTELIS CAPITAL FACIL</v>
          </cell>
        </row>
        <row r="59">
          <cell r="B59" t="str">
            <v>CR303</v>
          </cell>
          <cell r="C59" t="str">
            <v>COURTELIS 4815</v>
          </cell>
          <cell r="D59" t="str">
            <v>070002</v>
          </cell>
          <cell r="E59" t="str">
            <v>089803</v>
          </cell>
          <cell r="F59" t="str">
            <v>03</v>
          </cell>
          <cell r="G59" t="str">
            <v>4A</v>
          </cell>
          <cell r="H59">
            <v>810033</v>
          </cell>
          <cell r="I59">
            <v>98004</v>
          </cell>
          <cell r="J59" t="str">
            <v>20-2-070002-48150000-00</v>
          </cell>
          <cell r="K59" t="str">
            <v>ALEX P COURTELIS CAPITAL FACIL</v>
          </cell>
        </row>
        <row r="60">
          <cell r="B60" t="str">
            <v>CR304</v>
          </cell>
          <cell r="C60" t="str">
            <v>COURTELIS 4815</v>
          </cell>
          <cell r="D60" t="str">
            <v>070002</v>
          </cell>
          <cell r="E60" t="str">
            <v>089803</v>
          </cell>
          <cell r="F60" t="str">
            <v>04</v>
          </cell>
          <cell r="G60" t="str">
            <v>4A</v>
          </cell>
          <cell r="H60">
            <v>810034</v>
          </cell>
          <cell r="I60">
            <v>98004</v>
          </cell>
          <cell r="J60" t="str">
            <v>20-2-070002-48150000-00</v>
          </cell>
          <cell r="K60" t="str">
            <v>ALEX P COURTELIS CAPITAL FACIL</v>
          </cell>
        </row>
        <row r="61">
          <cell r="B61" t="str">
            <v>CR305</v>
          </cell>
          <cell r="C61" t="str">
            <v>COURTELIS 4815</v>
          </cell>
          <cell r="D61" t="str">
            <v>070002</v>
          </cell>
          <cell r="E61" t="str">
            <v>089803</v>
          </cell>
          <cell r="F61" t="str">
            <v>05</v>
          </cell>
          <cell r="G61" t="str">
            <v>4A</v>
          </cell>
          <cell r="H61">
            <v>810035</v>
          </cell>
          <cell r="I61">
            <v>98004</v>
          </cell>
          <cell r="J61" t="str">
            <v>20-2-070002-48150000-00</v>
          </cell>
          <cell r="K61" t="str">
            <v>ALEX P COURTELIS CAPITAL FACIL</v>
          </cell>
        </row>
        <row r="62">
          <cell r="B62" t="str">
            <v>CR306</v>
          </cell>
          <cell r="C62" t="str">
            <v>COURTELIS 4815</v>
          </cell>
          <cell r="D62" t="str">
            <v>070002</v>
          </cell>
          <cell r="E62" t="str">
            <v>089803</v>
          </cell>
          <cell r="F62" t="str">
            <v>06</v>
          </cell>
          <cell r="G62" t="str">
            <v>4A</v>
          </cell>
          <cell r="H62">
            <v>810036</v>
          </cell>
          <cell r="I62">
            <v>98004</v>
          </cell>
          <cell r="J62" t="str">
            <v>20-2-070002-48150000-00</v>
          </cell>
          <cell r="K62" t="str">
            <v>ALEX P COURTELIS CAPITAL FACIL</v>
          </cell>
        </row>
        <row r="63">
          <cell r="B63" t="str">
            <v>CR307</v>
          </cell>
          <cell r="C63" t="str">
            <v>COURTELIS 4815</v>
          </cell>
          <cell r="D63" t="str">
            <v>070002</v>
          </cell>
          <cell r="E63" t="str">
            <v>089803</v>
          </cell>
          <cell r="F63" t="str">
            <v>07</v>
          </cell>
          <cell r="G63" t="str">
            <v>4A</v>
          </cell>
          <cell r="H63">
            <v>810037</v>
          </cell>
          <cell r="I63">
            <v>98004</v>
          </cell>
          <cell r="J63" t="str">
            <v>20-2-070002-48150000-00</v>
          </cell>
          <cell r="K63" t="str">
            <v>Courtelis Match TF</v>
          </cell>
        </row>
        <row r="64">
          <cell r="B64" t="str">
            <v>CR308</v>
          </cell>
          <cell r="C64" t="str">
            <v>COURTELIS 4815</v>
          </cell>
          <cell r="D64" t="str">
            <v>070002</v>
          </cell>
          <cell r="E64" t="str">
            <v>089803</v>
          </cell>
          <cell r="F64" t="str">
            <v>08</v>
          </cell>
          <cell r="G64" t="str">
            <v>4A</v>
          </cell>
          <cell r="H64">
            <v>810038</v>
          </cell>
          <cell r="I64">
            <v>98004</v>
          </cell>
          <cell r="J64" t="str">
            <v>20-2-070002-48150000-00</v>
          </cell>
          <cell r="K64" t="str">
            <v>Courtelis Match TF</v>
          </cell>
        </row>
        <row r="65">
          <cell r="B65" t="str">
            <v>GR001</v>
          </cell>
          <cell r="C65" t="str">
            <v>K-3 CSR C906</v>
          </cell>
          <cell r="D65" t="str">
            <v>000184</v>
          </cell>
          <cell r="E65">
            <v>140574</v>
          </cell>
          <cell r="F65" t="str">
            <v>00</v>
          </cell>
          <cell r="G65">
            <v>70</v>
          </cell>
          <cell r="H65">
            <v>720060</v>
          </cell>
          <cell r="I65">
            <v>91700</v>
          </cell>
          <cell r="J65" t="str">
            <v>10-1-000184-48150000-00</v>
          </cell>
          <cell r="K65" t="str">
            <v xml:space="preserve">General Revenue </v>
          </cell>
        </row>
        <row r="66">
          <cell r="B66" t="str">
            <v>GR002</v>
          </cell>
          <cell r="C66" t="str">
            <v>CRK (C912)</v>
          </cell>
          <cell r="D66" t="str">
            <v>000184</v>
          </cell>
          <cell r="E66">
            <v>148045</v>
          </cell>
          <cell r="F66" t="str">
            <v>05</v>
          </cell>
          <cell r="G66" t="str">
            <v>TY</v>
          </cell>
          <cell r="H66">
            <v>720015</v>
          </cell>
          <cell r="I66">
            <v>91700</v>
          </cell>
          <cell r="J66" t="str">
            <v>10-1-000184-48150000-00</v>
          </cell>
          <cell r="K66" t="str">
            <v>General Revenue</v>
          </cell>
        </row>
        <row r="67">
          <cell r="B67" t="str">
            <v>GR003</v>
          </cell>
          <cell r="C67" t="str">
            <v>NC-GR (C908)</v>
          </cell>
          <cell r="D67" t="str">
            <v>000184</v>
          </cell>
          <cell r="E67" t="str">
            <v>089001</v>
          </cell>
          <cell r="F67" t="str">
            <v>01</v>
          </cell>
          <cell r="G67">
            <v>70</v>
          </cell>
          <cell r="H67">
            <v>720011</v>
          </cell>
          <cell r="I67">
            <v>91700</v>
          </cell>
          <cell r="J67" t="str">
            <v>10-1-000184-48150000-00</v>
          </cell>
          <cell r="K67" t="str">
            <v>General Revenue</v>
          </cell>
        </row>
        <row r="68">
          <cell r="B68" t="str">
            <v>GR004</v>
          </cell>
          <cell r="C68" t="str">
            <v>New Const CC</v>
          </cell>
          <cell r="D68" t="str">
            <v>000184</v>
          </cell>
          <cell r="E68" t="str">
            <v>089006</v>
          </cell>
          <cell r="F68" t="str">
            <v>02</v>
          </cell>
          <cell r="G68">
            <v>70</v>
          </cell>
          <cell r="H68">
            <v>720022</v>
          </cell>
          <cell r="I68">
            <v>91700</v>
          </cell>
          <cell r="J68" t="str">
            <v>10-1-000184-48150000-00</v>
          </cell>
          <cell r="K68" t="str">
            <v>General Revenue</v>
          </cell>
        </row>
        <row r="69">
          <cell r="B69" t="str">
            <v>GR006</v>
          </cell>
          <cell r="C69" t="str">
            <v>PK Yonge/IRCC</v>
          </cell>
          <cell r="D69" t="str">
            <v>000184</v>
          </cell>
          <cell r="E69" t="str">
            <v>089700</v>
          </cell>
          <cell r="F69" t="str">
            <v>01</v>
          </cell>
          <cell r="G69">
            <v>70</v>
          </cell>
          <cell r="H69">
            <v>720051</v>
          </cell>
          <cell r="I69">
            <v>91700</v>
          </cell>
          <cell r="J69" t="str">
            <v>10-1-000184-48150000-00</v>
          </cell>
          <cell r="K69" t="str">
            <v>General Revenue</v>
          </cell>
        </row>
        <row r="70">
          <cell r="B70" t="str">
            <v>GR007</v>
          </cell>
          <cell r="C70" t="str">
            <v>FSU/Broward DRS</v>
          </cell>
          <cell r="D70" t="str">
            <v>000184</v>
          </cell>
          <cell r="E70" t="str">
            <v>089001</v>
          </cell>
          <cell r="F70" t="str">
            <v>05</v>
          </cell>
          <cell r="G70">
            <v>70</v>
          </cell>
          <cell r="H70">
            <v>810035</v>
          </cell>
          <cell r="I70">
            <v>91700</v>
          </cell>
          <cell r="J70" t="str">
            <v>10-1-000184-48150000-00</v>
          </cell>
          <cell r="K70" t="str">
            <v>General Revenue</v>
          </cell>
        </row>
        <row r="71">
          <cell r="B71" t="str">
            <v>GR008</v>
          </cell>
          <cell r="C71" t="str">
            <v>Charter Schools</v>
          </cell>
          <cell r="D71" t="str">
            <v>000184</v>
          </cell>
          <cell r="E71" t="str">
            <v>089000</v>
          </cell>
          <cell r="F71" t="str">
            <v>05</v>
          </cell>
          <cell r="G71">
            <v>70</v>
          </cell>
          <cell r="H71">
            <v>720015</v>
          </cell>
          <cell r="I71">
            <v>91700</v>
          </cell>
          <cell r="J71" t="str">
            <v>10-1-000184-48150000-00</v>
          </cell>
          <cell r="K71" t="str">
            <v>General Revenue</v>
          </cell>
        </row>
        <row r="72">
          <cell r="B72" t="str">
            <v>GR009</v>
          </cell>
          <cell r="C72" t="str">
            <v>COURTELIS emergeny pmt</v>
          </cell>
          <cell r="D72" t="str">
            <v>000184</v>
          </cell>
          <cell r="E72" t="str">
            <v>089803</v>
          </cell>
          <cell r="F72" t="str">
            <v>05</v>
          </cell>
          <cell r="G72" t="str">
            <v>HP</v>
          </cell>
          <cell r="H72">
            <v>810035</v>
          </cell>
          <cell r="I72">
            <v>98004</v>
          </cell>
          <cell r="J72" t="str">
            <v>10-1-000184-48150000-00</v>
          </cell>
          <cell r="K72" t="str">
            <v>General Revenue</v>
          </cell>
        </row>
        <row r="73">
          <cell r="B73" t="str">
            <v>GR010</v>
          </cell>
          <cell r="C73" t="str">
            <v>High Growth Osceola</v>
          </cell>
          <cell r="D73" t="str">
            <v>000184</v>
          </cell>
          <cell r="E73">
            <v>149805</v>
          </cell>
          <cell r="F73" t="str">
            <v>04</v>
          </cell>
          <cell r="G73" t="str">
            <v>ER</v>
          </cell>
          <cell r="H73">
            <v>720014</v>
          </cell>
          <cell r="I73">
            <v>91120</v>
          </cell>
          <cell r="J73" t="str">
            <v>10-1-000184-48150000-00</v>
          </cell>
          <cell r="K73" t="str">
            <v>High Growth Assistance</v>
          </cell>
        </row>
        <row r="74">
          <cell r="B74" t="str">
            <v>GR011</v>
          </cell>
          <cell r="C74" t="str">
            <v>CRK Reappro (C914)</v>
          </cell>
          <cell r="D74" t="str">
            <v>000184</v>
          </cell>
          <cell r="E74">
            <v>148045</v>
          </cell>
          <cell r="F74" t="str">
            <v>05</v>
          </cell>
          <cell r="G74" t="str">
            <v>TY</v>
          </cell>
          <cell r="H74">
            <v>720015</v>
          </cell>
          <cell r="I74">
            <v>91700</v>
          </cell>
          <cell r="J74" t="str">
            <v>10-1-000184-48150000-00</v>
          </cell>
          <cell r="K74" t="str">
            <v>General Revenue</v>
          </cell>
        </row>
        <row r="75">
          <cell r="B75" t="str">
            <v>GR012</v>
          </cell>
          <cell r="C75" t="str">
            <v>New Const CC</v>
          </cell>
          <cell r="D75" t="str">
            <v>000184</v>
          </cell>
          <cell r="E75" t="str">
            <v>089006</v>
          </cell>
          <cell r="F75" t="str">
            <v>06</v>
          </cell>
          <cell r="G75">
            <v>70</v>
          </cell>
          <cell r="H75">
            <v>720026</v>
          </cell>
          <cell r="I75">
            <v>91700</v>
          </cell>
          <cell r="J75" t="str">
            <v>10-1-000184-48150000-00</v>
          </cell>
          <cell r="K75" t="str">
            <v>General Revenue</v>
          </cell>
        </row>
        <row r="76">
          <cell r="B76" t="str">
            <v>GR012</v>
          </cell>
          <cell r="C76" t="str">
            <v>Hurricane Restoration</v>
          </cell>
          <cell r="D76" t="str">
            <v>000188</v>
          </cell>
          <cell r="E76">
            <v>105700</v>
          </cell>
          <cell r="F76" t="str">
            <v>00</v>
          </cell>
          <cell r="G76" t="str">
            <v>HU</v>
          </cell>
          <cell r="H76">
            <v>770000</v>
          </cell>
          <cell r="I76">
            <v>96410</v>
          </cell>
          <cell r="J76" t="str">
            <v>10-1-000188-48250400-00</v>
          </cell>
          <cell r="K76" t="str">
            <v>General Revenue</v>
          </cell>
        </row>
        <row r="77">
          <cell r="B77" t="str">
            <v>GR013</v>
          </cell>
          <cell r="C77" t="str">
            <v>New Const SUS</v>
          </cell>
          <cell r="D77" t="str">
            <v>000184</v>
          </cell>
          <cell r="E77" t="str">
            <v>089007</v>
          </cell>
          <cell r="F77" t="str">
            <v>06</v>
          </cell>
          <cell r="G77">
            <v>70</v>
          </cell>
          <cell r="H77">
            <v>810036</v>
          </cell>
          <cell r="I77">
            <v>91700</v>
          </cell>
          <cell r="J77" t="str">
            <v>10-1-000184-48150000-00</v>
          </cell>
          <cell r="K77" t="str">
            <v>General Revenue</v>
          </cell>
        </row>
        <row r="78">
          <cell r="B78" t="str">
            <v>GR014</v>
          </cell>
          <cell r="C78" t="str">
            <v>COURTELIS GR MATCH</v>
          </cell>
          <cell r="D78" t="str">
            <v>000184</v>
          </cell>
          <cell r="E78" t="str">
            <v>089803</v>
          </cell>
          <cell r="F78" t="str">
            <v>06</v>
          </cell>
          <cell r="G78" t="str">
            <v>HP</v>
          </cell>
          <cell r="H78">
            <v>810036</v>
          </cell>
          <cell r="I78">
            <v>98004</v>
          </cell>
          <cell r="J78" t="str">
            <v>10-1-000184-48150000-00</v>
          </cell>
          <cell r="K78" t="str">
            <v>GR COURTELIS MATCH</v>
          </cell>
        </row>
        <row r="79">
          <cell r="B79" t="str">
            <v>GR015</v>
          </cell>
          <cell r="C79" t="str">
            <v>DOE General Revenue</v>
          </cell>
          <cell r="D79" t="str">
            <v>000205</v>
          </cell>
          <cell r="E79" t="str">
            <v>089511</v>
          </cell>
          <cell r="F79" t="str">
            <v>00</v>
          </cell>
          <cell r="G79" t="str">
            <v>KQ</v>
          </cell>
          <cell r="H79">
            <v>810030</v>
          </cell>
          <cell r="I79">
            <v>91700</v>
          </cell>
          <cell r="J79" t="str">
            <v>10-1-000205-48150000-00</v>
          </cell>
          <cell r="K79" t="str">
            <v>DOE GR FAMU  Critical Def Maint</v>
          </cell>
        </row>
        <row r="80">
          <cell r="B80" t="str">
            <v>GR017</v>
          </cell>
          <cell r="C80" t="str">
            <v>New Construction CC</v>
          </cell>
          <cell r="D80" t="str">
            <v>000184</v>
          </cell>
          <cell r="E80" t="str">
            <v>089006</v>
          </cell>
          <cell r="F80" t="str">
            <v>07</v>
          </cell>
          <cell r="G80">
            <v>70</v>
          </cell>
          <cell r="H80">
            <v>720017</v>
          </cell>
          <cell r="I80">
            <v>91700</v>
          </cell>
          <cell r="J80" t="str">
            <v>10-1-000184-48150000-00</v>
          </cell>
          <cell r="K80" t="str">
            <v>General Revenue</v>
          </cell>
        </row>
        <row r="81">
          <cell r="B81" t="str">
            <v>GR018</v>
          </cell>
          <cell r="C81" t="str">
            <v>CRK Reappro (C914)</v>
          </cell>
          <cell r="D81" t="str">
            <v>000184</v>
          </cell>
          <cell r="E81">
            <v>148045</v>
          </cell>
          <cell r="F81" t="str">
            <v>06</v>
          </cell>
          <cell r="G81" t="str">
            <v>TY</v>
          </cell>
          <cell r="H81">
            <v>720016</v>
          </cell>
          <cell r="I81">
            <v>91700</v>
          </cell>
          <cell r="J81" t="str">
            <v>10-1-000184-48150000-00</v>
          </cell>
          <cell r="K81" t="str">
            <v>General Revenue</v>
          </cell>
        </row>
        <row r="82">
          <cell r="B82" t="str">
            <v>GR019</v>
          </cell>
          <cell r="C82" t="str">
            <v>CRK Reappro (C914)</v>
          </cell>
          <cell r="D82" t="str">
            <v>000184</v>
          </cell>
          <cell r="E82">
            <v>148045</v>
          </cell>
          <cell r="F82" t="str">
            <v>07</v>
          </cell>
          <cell r="G82" t="str">
            <v>TY</v>
          </cell>
          <cell r="H82">
            <v>720017</v>
          </cell>
          <cell r="I82">
            <v>91700</v>
          </cell>
          <cell r="J82" t="str">
            <v>10-1-000184-48150000-00</v>
          </cell>
          <cell r="K82" t="str">
            <v>General Revenue</v>
          </cell>
        </row>
        <row r="83">
          <cell r="B83" t="str">
            <v>GR020</v>
          </cell>
          <cell r="C83" t="str">
            <v>Fla Center f/t Arts - UCF</v>
          </cell>
          <cell r="D83" t="str">
            <v>000210</v>
          </cell>
          <cell r="E83" t="str">
            <v>089881</v>
          </cell>
          <cell r="F83" t="str">
            <v>01</v>
          </cell>
          <cell r="G83">
            <v>59</v>
          </cell>
          <cell r="H83">
            <v>810032</v>
          </cell>
          <cell r="I83">
            <v>95940</v>
          </cell>
          <cell r="J83" t="str">
            <v>10-1-000210-48900100-00</v>
          </cell>
          <cell r="K83" t="str">
            <v>General Revenue</v>
          </cell>
        </row>
        <row r="84">
          <cell r="B84" t="str">
            <v>GR021</v>
          </cell>
          <cell r="C84" t="str">
            <v>COURTELIS GR MATCH</v>
          </cell>
          <cell r="D84" t="str">
            <v>000184</v>
          </cell>
          <cell r="E84" t="str">
            <v>089803</v>
          </cell>
          <cell r="F84" t="str">
            <v>07</v>
          </cell>
          <cell r="G84" t="str">
            <v>HP</v>
          </cell>
          <cell r="H84">
            <v>810037</v>
          </cell>
          <cell r="I84">
            <v>98004</v>
          </cell>
          <cell r="J84" t="str">
            <v>10-1-000184-48150000-00</v>
          </cell>
          <cell r="K84" t="str">
            <v>GR COURTELIS MATCH</v>
          </cell>
        </row>
        <row r="85">
          <cell r="B85" t="str">
            <v>GR022</v>
          </cell>
          <cell r="C85" t="str">
            <v>CRK Reappro (C914)</v>
          </cell>
          <cell r="D85" t="str">
            <v>000184</v>
          </cell>
          <cell r="E85">
            <v>148045</v>
          </cell>
          <cell r="F85" t="str">
            <v>08</v>
          </cell>
          <cell r="G85" t="str">
            <v>TY</v>
          </cell>
          <cell r="H85">
            <v>720018</v>
          </cell>
          <cell r="I85">
            <v>91700</v>
          </cell>
          <cell r="J85" t="str">
            <v>10-1-000184-48150000-00</v>
          </cell>
        </row>
        <row r="86">
          <cell r="B86" t="str">
            <v>GR023</v>
          </cell>
          <cell r="C86" t="str">
            <v>COURTELIS GR MATCH</v>
          </cell>
          <cell r="D86" t="str">
            <v>000184</v>
          </cell>
          <cell r="E86" t="str">
            <v>089803</v>
          </cell>
          <cell r="F86" t="str">
            <v>08</v>
          </cell>
          <cell r="G86" t="str">
            <v>HP</v>
          </cell>
          <cell r="H86">
            <v>810038</v>
          </cell>
          <cell r="I86">
            <v>98004</v>
          </cell>
          <cell r="J86" t="str">
            <v>10-1-000184-48150000-00</v>
          </cell>
          <cell r="K86" t="str">
            <v>GR COURTELIS MATCH</v>
          </cell>
        </row>
        <row r="87">
          <cell r="B87" t="str">
            <v>GR024</v>
          </cell>
          <cell r="C87" t="str">
            <v>UF Ethenol Plant</v>
          </cell>
          <cell r="D87" t="str">
            <v>000184</v>
          </cell>
          <cell r="E87" t="str">
            <v>089007</v>
          </cell>
          <cell r="F87" t="str">
            <v>08</v>
          </cell>
          <cell r="G87">
            <v>70</v>
          </cell>
          <cell r="H87">
            <v>810038</v>
          </cell>
          <cell r="I87">
            <v>91700</v>
          </cell>
          <cell r="J87" t="str">
            <v>10-1-000184-48150000-00</v>
          </cell>
          <cell r="K87" t="str">
            <v>General Revenue</v>
          </cell>
        </row>
        <row r="88">
          <cell r="B88" t="str">
            <v>GR025</v>
          </cell>
          <cell r="C88" t="str">
            <v>CRK Reappro (C914)</v>
          </cell>
          <cell r="D88" t="str">
            <v>000184</v>
          </cell>
          <cell r="E88">
            <v>148045</v>
          </cell>
          <cell r="F88" t="str">
            <v>08</v>
          </cell>
          <cell r="G88" t="str">
            <v>TY</v>
          </cell>
          <cell r="H88">
            <v>720018</v>
          </cell>
          <cell r="I88">
            <v>91700</v>
          </cell>
          <cell r="J88" t="str">
            <v>10-1-000184-48150000-00</v>
          </cell>
          <cell r="K88" t="str">
            <v>General Revenue</v>
          </cell>
        </row>
        <row r="89">
          <cell r="B89" t="str">
            <v>GR026</v>
          </cell>
          <cell r="C89" t="str">
            <v>CRK Reappro (C916)</v>
          </cell>
          <cell r="D89" t="str">
            <v>000184</v>
          </cell>
          <cell r="E89">
            <v>148045</v>
          </cell>
          <cell r="F89" t="str">
            <v>08</v>
          </cell>
          <cell r="G89" t="str">
            <v>TY</v>
          </cell>
          <cell r="H89">
            <v>720018</v>
          </cell>
          <cell r="I89">
            <v>91700</v>
          </cell>
          <cell r="J89" t="str">
            <v>10-1-000184-48150000-00</v>
          </cell>
          <cell r="K89" t="str">
            <v>General Revenue</v>
          </cell>
        </row>
        <row r="90">
          <cell r="B90" t="str">
            <v>GR027</v>
          </cell>
          <cell r="C90" t="str">
            <v>CRK Reappro (C917)</v>
          </cell>
          <cell r="D90" t="str">
            <v>000184</v>
          </cell>
          <cell r="E90">
            <v>148045</v>
          </cell>
          <cell r="F90" t="str">
            <v>08</v>
          </cell>
          <cell r="G90" t="str">
            <v>TY</v>
          </cell>
          <cell r="H90">
            <v>720018</v>
          </cell>
          <cell r="I90">
            <v>91700</v>
          </cell>
          <cell r="J90" t="str">
            <v>10-1-000184-48150000-00</v>
          </cell>
          <cell r="K90" t="str">
            <v>General Revenue</v>
          </cell>
        </row>
        <row r="91">
          <cell r="B91" t="str">
            <v>GR421</v>
          </cell>
          <cell r="C91" t="str">
            <v>Broadcasting GR</v>
          </cell>
          <cell r="D91" t="str">
            <v>000184</v>
          </cell>
          <cell r="E91" t="str">
            <v>089542</v>
          </cell>
          <cell r="F91" t="str">
            <v>01</v>
          </cell>
          <cell r="G91">
            <v>70</v>
          </cell>
          <cell r="H91">
            <v>720031</v>
          </cell>
          <cell r="I91">
            <v>91700</v>
          </cell>
          <cell r="J91" t="str">
            <v>10-1-000184-48150000-00</v>
          </cell>
          <cell r="K91" t="str">
            <v>General Revenue</v>
          </cell>
        </row>
        <row r="92">
          <cell r="B92" t="str">
            <v>LT001</v>
          </cell>
          <cell r="C92" t="str">
            <v>CRK (C912)</v>
          </cell>
          <cell r="D92" t="str">
            <v>004001</v>
          </cell>
          <cell r="E92">
            <v>148045</v>
          </cell>
          <cell r="F92" t="str">
            <v>04</v>
          </cell>
          <cell r="G92">
            <v>76</v>
          </cell>
          <cell r="H92">
            <v>720014</v>
          </cell>
          <cell r="I92">
            <v>97610</v>
          </cell>
          <cell r="J92" t="str">
            <v>20-2-004001-48150000-00</v>
          </cell>
          <cell r="K92" t="str">
            <v>Lottery Bond Classrooms for Kids</v>
          </cell>
        </row>
        <row r="93">
          <cell r="B93" t="str">
            <v>LT002</v>
          </cell>
          <cell r="C93" t="str">
            <v>DER (C911)</v>
          </cell>
          <cell r="D93" t="str">
            <v>004001</v>
          </cell>
          <cell r="E93">
            <v>148045</v>
          </cell>
          <cell r="F93" t="str">
            <v>04</v>
          </cell>
          <cell r="G93">
            <v>76</v>
          </cell>
          <cell r="H93">
            <v>720000</v>
          </cell>
          <cell r="I93">
            <v>97610</v>
          </cell>
          <cell r="J93" t="str">
            <v>20-2-004001-48150000-00</v>
          </cell>
          <cell r="K93" t="str">
            <v>Lottery Bond District Equity Recognition</v>
          </cell>
        </row>
        <row r="94">
          <cell r="B94" t="str">
            <v>LT003</v>
          </cell>
          <cell r="C94" t="str">
            <v>Effort Index (C903)</v>
          </cell>
          <cell r="D94" t="str">
            <v>004001</v>
          </cell>
          <cell r="E94">
            <v>149802</v>
          </cell>
          <cell r="F94">
            <v>98</v>
          </cell>
          <cell r="G94">
            <v>75</v>
          </cell>
          <cell r="H94">
            <v>720000</v>
          </cell>
          <cell r="I94">
            <v>97550</v>
          </cell>
          <cell r="J94" t="str">
            <v>20-2-004001-48150000-00</v>
          </cell>
          <cell r="K94" t="str">
            <v>Lottery Bond Effort Index</v>
          </cell>
        </row>
        <row r="95">
          <cell r="B95" t="str">
            <v>LT004</v>
          </cell>
          <cell r="C95" t="str">
            <v>CRF Bonds (C901)</v>
          </cell>
          <cell r="D95" t="str">
            <v>004001</v>
          </cell>
          <cell r="E95">
            <v>149802</v>
          </cell>
          <cell r="F95">
            <v>98</v>
          </cell>
          <cell r="G95">
            <v>75</v>
          </cell>
          <cell r="H95">
            <v>720000</v>
          </cell>
          <cell r="I95">
            <v>97610</v>
          </cell>
          <cell r="J95" t="str">
            <v>20-2-004001-48150000-00</v>
          </cell>
          <cell r="K95" t="str">
            <v xml:space="preserve">Lottery Bond Classrooms First </v>
          </cell>
        </row>
        <row r="96">
          <cell r="B96" t="str">
            <v>LT005</v>
          </cell>
          <cell r="C96" t="str">
            <v>CRF Cash (C904)</v>
          </cell>
          <cell r="D96" t="str">
            <v>004001</v>
          </cell>
          <cell r="E96" t="str">
            <v>089074</v>
          </cell>
          <cell r="F96" t="str">
            <v>03</v>
          </cell>
          <cell r="G96">
            <v>21</v>
          </cell>
          <cell r="H96">
            <v>720013</v>
          </cell>
          <cell r="I96">
            <v>92170</v>
          </cell>
          <cell r="J96" t="str">
            <v>20-2-004001-48150000-00</v>
          </cell>
          <cell r="K96" t="str">
            <v>Lottery Cash Classrooms First</v>
          </cell>
        </row>
        <row r="97">
          <cell r="B97" t="str">
            <v>LT006</v>
          </cell>
          <cell r="C97" t="str">
            <v>CRF Cash (C904)</v>
          </cell>
          <cell r="D97" t="str">
            <v>004001</v>
          </cell>
          <cell r="E97" t="str">
            <v>089074</v>
          </cell>
          <cell r="F97" t="str">
            <v>04</v>
          </cell>
          <cell r="G97">
            <v>21</v>
          </cell>
          <cell r="H97">
            <v>720014</v>
          </cell>
          <cell r="I97">
            <v>92170</v>
          </cell>
          <cell r="J97" t="str">
            <v>20-2-004001-48150000-00</v>
          </cell>
          <cell r="K97" t="str">
            <v>Lottery Cash Classrooms First</v>
          </cell>
        </row>
        <row r="98">
          <cell r="B98" t="str">
            <v>LT007</v>
          </cell>
          <cell r="C98" t="str">
            <v>CRF Cash (C904)</v>
          </cell>
          <cell r="D98" t="str">
            <v>004001</v>
          </cell>
          <cell r="E98" t="str">
            <v>089074</v>
          </cell>
          <cell r="F98" t="str">
            <v>05</v>
          </cell>
          <cell r="G98">
            <v>21</v>
          </cell>
          <cell r="H98">
            <v>720015</v>
          </cell>
          <cell r="I98">
            <v>92170</v>
          </cell>
          <cell r="J98" t="str">
            <v>20-2-004001-48150000-00</v>
          </cell>
          <cell r="K98" t="str">
            <v>Lottery Cash Classrooms First</v>
          </cell>
        </row>
        <row r="99">
          <cell r="B99" t="str">
            <v>LT008</v>
          </cell>
          <cell r="C99" t="str">
            <v>CRF Cash (C904)</v>
          </cell>
          <cell r="D99" t="str">
            <v>004001</v>
          </cell>
          <cell r="E99" t="str">
            <v>089074</v>
          </cell>
          <cell r="F99" t="str">
            <v>06</v>
          </cell>
          <cell r="G99">
            <v>21</v>
          </cell>
          <cell r="H99">
            <v>720016</v>
          </cell>
          <cell r="I99">
            <v>92170</v>
          </cell>
          <cell r="J99" t="str">
            <v>20-2-004001-48150000-00</v>
          </cell>
          <cell r="K99" t="str">
            <v>Lottery Cash Classrooms First</v>
          </cell>
        </row>
        <row r="100">
          <cell r="B100" t="str">
            <v>LT009</v>
          </cell>
          <cell r="C100" t="str">
            <v>CRF Cash (C904)</v>
          </cell>
          <cell r="D100" t="str">
            <v>004001</v>
          </cell>
          <cell r="E100" t="str">
            <v>089074</v>
          </cell>
          <cell r="F100" t="str">
            <v>07</v>
          </cell>
          <cell r="G100">
            <v>21</v>
          </cell>
          <cell r="H100">
            <v>720017</v>
          </cell>
          <cell r="I100">
            <v>92170</v>
          </cell>
          <cell r="J100" t="str">
            <v>20-2-004001-48150000-00</v>
          </cell>
          <cell r="K100" t="str">
            <v>Lottery Cash Classrooms First</v>
          </cell>
        </row>
        <row r="101">
          <cell r="B101" t="str">
            <v>LT010</v>
          </cell>
          <cell r="C101" t="str">
            <v>Courtelis Matching</v>
          </cell>
          <cell r="D101">
            <v>178001</v>
          </cell>
          <cell r="E101" t="str">
            <v>089803</v>
          </cell>
          <cell r="F101" t="str">
            <v>07</v>
          </cell>
          <cell r="G101" t="str">
            <v>FX</v>
          </cell>
          <cell r="H101">
            <v>810037</v>
          </cell>
          <cell r="I101">
            <v>98008</v>
          </cell>
          <cell r="J101" t="str">
            <v>20-2-178001-48150000-00</v>
          </cell>
          <cell r="K101" t="str">
            <v>Courtelis Match Lottery</v>
          </cell>
        </row>
        <row r="102">
          <cell r="B102" t="str">
            <v>LT011</v>
          </cell>
          <cell r="C102" t="str">
            <v>CRK (F500)</v>
          </cell>
          <cell r="D102" t="str">
            <v>004001</v>
          </cell>
          <cell r="E102">
            <v>148046</v>
          </cell>
          <cell r="F102" t="str">
            <v>07</v>
          </cell>
          <cell r="G102">
            <v>53</v>
          </cell>
          <cell r="H102">
            <v>720017</v>
          </cell>
          <cell r="I102">
            <v>97530</v>
          </cell>
          <cell r="J102" t="str">
            <v>20-2-004001-48150000-00</v>
          </cell>
          <cell r="K102" t="str">
            <v>Lottery Classrooms for Kids</v>
          </cell>
        </row>
        <row r="103">
          <cell r="B103" t="str">
            <v>LT012</v>
          </cell>
          <cell r="C103" t="str">
            <v>CRK (G500)</v>
          </cell>
          <cell r="D103" t="str">
            <v>004001</v>
          </cell>
          <cell r="E103">
            <v>148045</v>
          </cell>
          <cell r="F103" t="str">
            <v>08</v>
          </cell>
          <cell r="G103">
            <v>76</v>
          </cell>
          <cell r="H103">
            <v>720018</v>
          </cell>
          <cell r="I103">
            <v>97610</v>
          </cell>
          <cell r="J103" t="str">
            <v>20-2-004001-48150000-00</v>
          </cell>
          <cell r="K103" t="str">
            <v>Lottery Classrooms for Kids</v>
          </cell>
        </row>
        <row r="104">
          <cell r="B104" t="str">
            <v>LT013</v>
          </cell>
          <cell r="C104" t="str">
            <v>CRF Cash (C904)</v>
          </cell>
          <cell r="D104" t="str">
            <v>004001</v>
          </cell>
          <cell r="E104" t="str">
            <v>089074</v>
          </cell>
          <cell r="F104" t="str">
            <v>08</v>
          </cell>
          <cell r="G104">
            <v>21</v>
          </cell>
          <cell r="H104">
            <v>720018</v>
          </cell>
          <cell r="I104">
            <v>92170</v>
          </cell>
          <cell r="J104" t="str">
            <v>20-2-004001-48150000-00</v>
          </cell>
          <cell r="K104" t="str">
            <v>Lottery Cash Classrooms First</v>
          </cell>
        </row>
        <row r="105">
          <cell r="B105" t="str">
            <v>MV001</v>
          </cell>
          <cell r="C105" t="str">
            <v>TRANSFERS</v>
          </cell>
          <cell r="D105">
            <v>612001</v>
          </cell>
          <cell r="E105">
            <v>180000</v>
          </cell>
          <cell r="F105" t="str">
            <v>00</v>
          </cell>
          <cell r="G105" t="str">
            <v>NR</v>
          </cell>
          <cell r="H105">
            <v>810002</v>
          </cell>
          <cell r="I105">
            <v>93510</v>
          </cell>
          <cell r="J105" t="str">
            <v>20-2-612001-48150000-00</v>
          </cell>
          <cell r="K105" t="str">
            <v>MVLR</v>
          </cell>
        </row>
        <row r="106">
          <cell r="B106" t="str">
            <v>MV002</v>
          </cell>
          <cell r="C106" t="str">
            <v>MVLR BP&amp;I PC</v>
          </cell>
          <cell r="D106">
            <v>612001</v>
          </cell>
          <cell r="E106">
            <v>310158</v>
          </cell>
          <cell r="F106" t="str">
            <v>00</v>
          </cell>
          <cell r="G106">
            <v>51</v>
          </cell>
          <cell r="H106">
            <v>850000</v>
          </cell>
          <cell r="I106">
            <v>93510</v>
          </cell>
          <cell r="J106" t="str">
            <v>20-2-612001-48150000-00</v>
          </cell>
          <cell r="K106" t="str">
            <v>MVLR</v>
          </cell>
        </row>
        <row r="107">
          <cell r="B107" t="str">
            <v>MV003</v>
          </cell>
          <cell r="C107" t="str">
            <v>DEBT SERVICE</v>
          </cell>
          <cell r="D107">
            <v>612001</v>
          </cell>
          <cell r="E107" t="str">
            <v>089070</v>
          </cell>
          <cell r="F107" t="str">
            <v>06</v>
          </cell>
          <cell r="G107" t="str">
            <v>NR</v>
          </cell>
          <cell r="H107">
            <v>820006</v>
          </cell>
          <cell r="I107">
            <v>93510</v>
          </cell>
          <cell r="J107" t="str">
            <v>20-2-612001-48150000-00</v>
          </cell>
          <cell r="K107" t="str">
            <v>MVLR</v>
          </cell>
        </row>
        <row r="108">
          <cell r="B108" t="str">
            <v>MV004</v>
          </cell>
          <cell r="C108" t="str">
            <v>MVLR BP&amp;I CC</v>
          </cell>
          <cell r="D108">
            <v>612001</v>
          </cell>
          <cell r="E108" t="str">
            <v>089075</v>
          </cell>
          <cell r="F108" t="str">
            <v>06</v>
          </cell>
          <cell r="G108">
            <v>51</v>
          </cell>
          <cell r="H108">
            <v>720002</v>
          </cell>
          <cell r="I108">
            <v>93510</v>
          </cell>
          <cell r="J108" t="str">
            <v>20-2-612001-48150000-00</v>
          </cell>
          <cell r="K108" t="str">
            <v>MVLR</v>
          </cell>
        </row>
        <row r="109">
          <cell r="B109" t="str">
            <v>PE000</v>
          </cell>
          <cell r="C109" t="str">
            <v>Maintenance</v>
          </cell>
          <cell r="D109">
            <v>555001</v>
          </cell>
          <cell r="E109" t="str">
            <v>089000</v>
          </cell>
          <cell r="F109" t="str">
            <v>00</v>
          </cell>
          <cell r="G109" t="str">
            <v>AC</v>
          </cell>
          <cell r="H109">
            <v>810030</v>
          </cell>
          <cell r="I109">
            <v>93540</v>
          </cell>
          <cell r="J109" t="str">
            <v>20-2-555001-48150000-00</v>
          </cell>
          <cell r="K109" t="str">
            <v>PECO</v>
          </cell>
        </row>
        <row r="110">
          <cell r="B110" t="str">
            <v>PE001</v>
          </cell>
          <cell r="C110" t="str">
            <v>Maintenance</v>
          </cell>
          <cell r="D110">
            <v>555001</v>
          </cell>
          <cell r="E110" t="str">
            <v>089000</v>
          </cell>
          <cell r="F110" t="str">
            <v>01</v>
          </cell>
          <cell r="G110" t="str">
            <v>AC</v>
          </cell>
          <cell r="H110">
            <v>810031</v>
          </cell>
          <cell r="I110">
            <v>93540</v>
          </cell>
          <cell r="J110" t="str">
            <v>20-2-555001-48150000-00</v>
          </cell>
          <cell r="K110" t="str">
            <v>PECO</v>
          </cell>
        </row>
        <row r="111">
          <cell r="B111" t="str">
            <v>PE002</v>
          </cell>
          <cell r="C111" t="str">
            <v>Maintenance</v>
          </cell>
          <cell r="D111">
            <v>555001</v>
          </cell>
          <cell r="E111" t="str">
            <v>089000</v>
          </cell>
          <cell r="F111" t="str">
            <v>02</v>
          </cell>
          <cell r="G111" t="str">
            <v>AC</v>
          </cell>
          <cell r="H111">
            <v>810032</v>
          </cell>
          <cell r="I111">
            <v>93540</v>
          </cell>
          <cell r="J111" t="str">
            <v>20-2-555001-48150000-00</v>
          </cell>
          <cell r="K111" t="str">
            <v>PECO</v>
          </cell>
        </row>
        <row r="112">
          <cell r="B112" t="str">
            <v>PE003</v>
          </cell>
          <cell r="C112" t="str">
            <v>Maintenance</v>
          </cell>
          <cell r="D112">
            <v>555001</v>
          </cell>
          <cell r="E112" t="str">
            <v>089000</v>
          </cell>
          <cell r="F112" t="str">
            <v>03</v>
          </cell>
          <cell r="G112" t="str">
            <v>AC</v>
          </cell>
          <cell r="H112">
            <v>810033</v>
          </cell>
          <cell r="I112">
            <v>93540</v>
          </cell>
          <cell r="J112" t="str">
            <v>20-2-555001-48150000-00</v>
          </cell>
          <cell r="K112" t="str">
            <v>PECO</v>
          </cell>
        </row>
        <row r="113">
          <cell r="B113" t="str">
            <v>PE004</v>
          </cell>
          <cell r="C113" t="str">
            <v>Maintenance</v>
          </cell>
          <cell r="D113">
            <v>555001</v>
          </cell>
          <cell r="E113" t="str">
            <v>089000</v>
          </cell>
          <cell r="F113" t="str">
            <v>04</v>
          </cell>
          <cell r="G113" t="str">
            <v>AC</v>
          </cell>
          <cell r="H113">
            <v>810034</v>
          </cell>
          <cell r="I113">
            <v>93540</v>
          </cell>
          <cell r="J113" t="str">
            <v>20-2-555001-48150000-00</v>
          </cell>
          <cell r="K113" t="str">
            <v>PECO</v>
          </cell>
        </row>
        <row r="114">
          <cell r="B114" t="str">
            <v>PE005</v>
          </cell>
          <cell r="C114" t="str">
            <v>Maintenance</v>
          </cell>
          <cell r="D114">
            <v>555001</v>
          </cell>
          <cell r="E114" t="str">
            <v>089000</v>
          </cell>
          <cell r="F114" t="str">
            <v>05</v>
          </cell>
          <cell r="G114" t="str">
            <v>AC</v>
          </cell>
          <cell r="H114">
            <v>810035</v>
          </cell>
          <cell r="I114">
            <v>93540</v>
          </cell>
          <cell r="J114" t="str">
            <v>20-2-555001-48150000-00</v>
          </cell>
          <cell r="K114" t="str">
            <v>PECO</v>
          </cell>
        </row>
        <row r="115">
          <cell r="B115" t="str">
            <v>PE006</v>
          </cell>
          <cell r="C115" t="str">
            <v>Maintenance</v>
          </cell>
          <cell r="D115">
            <v>555001</v>
          </cell>
          <cell r="E115" t="str">
            <v>089000</v>
          </cell>
          <cell r="F115" t="str">
            <v>06</v>
          </cell>
          <cell r="G115" t="str">
            <v>AC</v>
          </cell>
          <cell r="H115">
            <v>810036</v>
          </cell>
          <cell r="I115">
            <v>93540</v>
          </cell>
          <cell r="J115" t="str">
            <v>20-2-555001-48150000-00</v>
          </cell>
          <cell r="K115" t="str">
            <v>PECO</v>
          </cell>
        </row>
        <row r="116">
          <cell r="B116" t="str">
            <v>PE007</v>
          </cell>
          <cell r="C116" t="str">
            <v xml:space="preserve">Maintenance </v>
          </cell>
          <cell r="D116">
            <v>555001</v>
          </cell>
          <cell r="E116" t="str">
            <v>089000</v>
          </cell>
          <cell r="F116" t="str">
            <v>07</v>
          </cell>
          <cell r="G116" t="str">
            <v>AC</v>
          </cell>
          <cell r="H116">
            <v>720017</v>
          </cell>
          <cell r="I116">
            <v>93540</v>
          </cell>
          <cell r="J116" t="str">
            <v>20-2-555001-48150000-00</v>
          </cell>
          <cell r="K116" t="str">
            <v xml:space="preserve">PECO </v>
          </cell>
        </row>
        <row r="117">
          <cell r="B117" t="str">
            <v>PE008</v>
          </cell>
          <cell r="C117" t="str">
            <v>Maint &amp; Charter Sch</v>
          </cell>
          <cell r="D117">
            <v>555001</v>
          </cell>
          <cell r="E117" t="str">
            <v>089000</v>
          </cell>
          <cell r="F117" t="str">
            <v>08</v>
          </cell>
          <cell r="G117" t="str">
            <v>AC</v>
          </cell>
          <cell r="H117">
            <v>720018</v>
          </cell>
          <cell r="I117">
            <v>93540</v>
          </cell>
          <cell r="J117" t="str">
            <v>20-2-555001-48150000-00</v>
          </cell>
          <cell r="K117" t="str">
            <v xml:space="preserve">PECO </v>
          </cell>
        </row>
        <row r="118">
          <cell r="B118" t="str">
            <v>PE099</v>
          </cell>
          <cell r="C118" t="str">
            <v>Maintenance</v>
          </cell>
          <cell r="D118">
            <v>555001</v>
          </cell>
          <cell r="E118" t="str">
            <v>089000</v>
          </cell>
          <cell r="F118">
            <v>99</v>
          </cell>
          <cell r="G118" t="str">
            <v>AC</v>
          </cell>
          <cell r="H118">
            <v>810039</v>
          </cell>
          <cell r="I118">
            <v>93540</v>
          </cell>
          <cell r="J118" t="str">
            <v>20-2-555001-48150000-00</v>
          </cell>
          <cell r="K118" t="str">
            <v>PECO</v>
          </cell>
        </row>
        <row r="119">
          <cell r="B119" t="str">
            <v>PE100</v>
          </cell>
          <cell r="C119" t="str">
            <v>New Const PS</v>
          </cell>
          <cell r="D119">
            <v>555001</v>
          </cell>
          <cell r="E119" t="str">
            <v>089001</v>
          </cell>
          <cell r="F119" t="str">
            <v>00</v>
          </cell>
          <cell r="G119" t="str">
            <v>AD</v>
          </cell>
          <cell r="H119">
            <v>810030</v>
          </cell>
          <cell r="I119">
            <v>93550</v>
          </cell>
          <cell r="J119" t="str">
            <v>20-2-555001-48150000-00</v>
          </cell>
          <cell r="K119" t="str">
            <v>PECO</v>
          </cell>
        </row>
        <row r="120">
          <cell r="B120" t="str">
            <v>PE101</v>
          </cell>
          <cell r="C120" t="str">
            <v>New Const PS</v>
          </cell>
          <cell r="D120">
            <v>555001</v>
          </cell>
          <cell r="E120" t="str">
            <v>089001</v>
          </cell>
          <cell r="F120" t="str">
            <v>01</v>
          </cell>
          <cell r="G120" t="str">
            <v>AD</v>
          </cell>
          <cell r="H120" t="str">
            <v>ERROR</v>
          </cell>
          <cell r="I120">
            <v>93550</v>
          </cell>
          <cell r="J120" t="str">
            <v>20-2-555001-48150000-00</v>
          </cell>
          <cell r="K120" t="str">
            <v>PECO</v>
          </cell>
        </row>
        <row r="121">
          <cell r="B121" t="str">
            <v>PE102</v>
          </cell>
          <cell r="C121" t="str">
            <v>New Const PS</v>
          </cell>
          <cell r="D121">
            <v>555001</v>
          </cell>
          <cell r="E121" t="str">
            <v>089001</v>
          </cell>
          <cell r="F121" t="str">
            <v>02</v>
          </cell>
          <cell r="G121" t="str">
            <v>AD</v>
          </cell>
          <cell r="H121">
            <v>810032</v>
          </cell>
          <cell r="I121">
            <v>93550</v>
          </cell>
          <cell r="J121" t="str">
            <v>20-2-555001-48150000-00</v>
          </cell>
          <cell r="K121" t="str">
            <v>PECO</v>
          </cell>
        </row>
        <row r="122">
          <cell r="B122" t="str">
            <v>PE103</v>
          </cell>
          <cell r="C122" t="str">
            <v>New Const PS</v>
          </cell>
          <cell r="D122">
            <v>555001</v>
          </cell>
          <cell r="E122" t="str">
            <v>089001</v>
          </cell>
          <cell r="F122" t="str">
            <v>03</v>
          </cell>
          <cell r="G122" t="str">
            <v>AD</v>
          </cell>
          <cell r="H122">
            <v>810033</v>
          </cell>
          <cell r="I122">
            <v>93550</v>
          </cell>
          <cell r="J122" t="str">
            <v>20-2-555001-48150000-00</v>
          </cell>
          <cell r="K122" t="str">
            <v>PECO</v>
          </cell>
        </row>
        <row r="123">
          <cell r="B123" t="str">
            <v>PE104</v>
          </cell>
          <cell r="C123" t="str">
            <v>New Const PS</v>
          </cell>
          <cell r="D123">
            <v>555001</v>
          </cell>
          <cell r="E123" t="str">
            <v>089001</v>
          </cell>
          <cell r="F123" t="str">
            <v>04</v>
          </cell>
          <cell r="G123" t="str">
            <v>AD</v>
          </cell>
          <cell r="H123">
            <v>810034</v>
          </cell>
          <cell r="I123">
            <v>93550</v>
          </cell>
          <cell r="J123" t="str">
            <v>20-2-555001-48150000-00</v>
          </cell>
          <cell r="K123" t="str">
            <v>PECO</v>
          </cell>
        </row>
        <row r="124">
          <cell r="B124" t="str">
            <v>PE105</v>
          </cell>
          <cell r="C124" t="str">
            <v>New Const PS</v>
          </cell>
          <cell r="D124">
            <v>555001</v>
          </cell>
          <cell r="E124" t="str">
            <v>089001</v>
          </cell>
          <cell r="F124" t="str">
            <v>05</v>
          </cell>
          <cell r="G124" t="str">
            <v>AD</v>
          </cell>
          <cell r="H124">
            <v>810035</v>
          </cell>
          <cell r="I124">
            <v>93550</v>
          </cell>
          <cell r="J124" t="str">
            <v>20-2-555001-48150000-00</v>
          </cell>
          <cell r="K124" t="str">
            <v>PECO</v>
          </cell>
        </row>
        <row r="125">
          <cell r="B125" t="str">
            <v>PE106</v>
          </cell>
          <cell r="C125" t="str">
            <v>New Const PS</v>
          </cell>
          <cell r="D125">
            <v>555001</v>
          </cell>
          <cell r="E125" t="str">
            <v>089001</v>
          </cell>
          <cell r="F125" t="str">
            <v>06</v>
          </cell>
          <cell r="G125" t="str">
            <v>AD</v>
          </cell>
          <cell r="H125">
            <v>810036</v>
          </cell>
          <cell r="I125">
            <v>93550</v>
          </cell>
          <cell r="J125" t="str">
            <v>20-2-555001-48150000-00</v>
          </cell>
          <cell r="K125" t="str">
            <v>PECO</v>
          </cell>
        </row>
        <row r="126">
          <cell r="B126" t="str">
            <v>PE106a</v>
          </cell>
          <cell r="C126" t="str">
            <v>New Const PS Special</v>
          </cell>
          <cell r="D126">
            <v>555001</v>
          </cell>
          <cell r="E126" t="str">
            <v>089001</v>
          </cell>
          <cell r="F126" t="str">
            <v>06</v>
          </cell>
          <cell r="G126" t="str">
            <v>AD</v>
          </cell>
          <cell r="H126">
            <v>810036</v>
          </cell>
          <cell r="I126">
            <v>93550</v>
          </cell>
          <cell r="J126" t="str">
            <v>20-2-555001-48150000-00</v>
          </cell>
          <cell r="K126" t="str">
            <v>PECO</v>
          </cell>
        </row>
        <row r="127">
          <cell r="B127" t="str">
            <v>PE107</v>
          </cell>
          <cell r="C127" t="str">
            <v>New Const PS</v>
          </cell>
          <cell r="D127">
            <v>555001</v>
          </cell>
          <cell r="E127" t="str">
            <v>089001</v>
          </cell>
          <cell r="F127" t="str">
            <v>07</v>
          </cell>
          <cell r="G127" t="str">
            <v>AD</v>
          </cell>
          <cell r="H127">
            <v>810037</v>
          </cell>
          <cell r="I127">
            <v>93550</v>
          </cell>
          <cell r="J127" t="str">
            <v>20-2-555001-48150000-00</v>
          </cell>
          <cell r="K127" t="str">
            <v xml:space="preserve">PECO </v>
          </cell>
        </row>
        <row r="128">
          <cell r="B128" t="str">
            <v>PE108</v>
          </cell>
          <cell r="C128" t="str">
            <v>New Const PS</v>
          </cell>
          <cell r="D128">
            <v>555001</v>
          </cell>
          <cell r="E128" t="str">
            <v>089001</v>
          </cell>
          <cell r="F128" t="str">
            <v>08</v>
          </cell>
          <cell r="G128" t="str">
            <v>AD</v>
          </cell>
          <cell r="H128">
            <v>810038</v>
          </cell>
          <cell r="I128">
            <v>93550</v>
          </cell>
          <cell r="J128" t="str">
            <v>20-2-555001-48150000-00</v>
          </cell>
          <cell r="K128" t="str">
            <v xml:space="preserve">PECO </v>
          </cell>
        </row>
        <row r="129">
          <cell r="B129" t="str">
            <v>PE148</v>
          </cell>
          <cell r="C129" t="str">
            <v>Doc Stamps CRK</v>
          </cell>
          <cell r="D129">
            <v>555001</v>
          </cell>
          <cell r="E129">
            <v>148045</v>
          </cell>
          <cell r="F129" t="str">
            <v>06</v>
          </cell>
          <cell r="G129" t="str">
            <v>J6</v>
          </cell>
          <cell r="H129">
            <v>720016</v>
          </cell>
          <cell r="I129">
            <v>96380</v>
          </cell>
          <cell r="J129" t="str">
            <v>20-2-555001-48150000-00</v>
          </cell>
          <cell r="K129" t="str">
            <v>PECO from Doc Stamps</v>
          </cell>
        </row>
        <row r="130">
          <cell r="B130" t="str">
            <v>PE149</v>
          </cell>
          <cell r="C130" t="str">
            <v>High Growth</v>
          </cell>
          <cell r="D130">
            <v>555001</v>
          </cell>
          <cell r="E130">
            <v>149805</v>
          </cell>
          <cell r="F130" t="str">
            <v>06</v>
          </cell>
          <cell r="G130" t="str">
            <v>K2</v>
          </cell>
          <cell r="H130">
            <v>720016</v>
          </cell>
          <cell r="I130">
            <v>96380</v>
          </cell>
          <cell r="J130" t="str">
            <v>20-2-555001-48150000-00</v>
          </cell>
          <cell r="K130" t="str">
            <v>PECO</v>
          </cell>
        </row>
        <row r="131">
          <cell r="B131" t="str">
            <v>PE197</v>
          </cell>
          <cell r="C131" t="str">
            <v>New Const PS</v>
          </cell>
          <cell r="D131">
            <v>555001</v>
          </cell>
          <cell r="E131" t="str">
            <v>089001</v>
          </cell>
          <cell r="F131">
            <v>97</v>
          </cell>
          <cell r="G131" t="str">
            <v>AD</v>
          </cell>
          <cell r="H131">
            <v>810037</v>
          </cell>
          <cell r="I131">
            <v>93550</v>
          </cell>
          <cell r="J131" t="str">
            <v>20-2-555001-48150000-00</v>
          </cell>
          <cell r="K131" t="str">
            <v>PECO</v>
          </cell>
        </row>
        <row r="132">
          <cell r="B132" t="str">
            <v>PE198</v>
          </cell>
          <cell r="C132" t="str">
            <v>New Const PS</v>
          </cell>
          <cell r="D132">
            <v>555001</v>
          </cell>
          <cell r="E132" t="str">
            <v>089001</v>
          </cell>
          <cell r="F132">
            <v>98</v>
          </cell>
          <cell r="G132" t="str">
            <v>AD</v>
          </cell>
          <cell r="H132">
            <v>810038</v>
          </cell>
          <cell r="I132">
            <v>93550</v>
          </cell>
          <cell r="J132" t="str">
            <v>20-2-555001-48150000-00</v>
          </cell>
          <cell r="K132" t="str">
            <v>*** OVERRIDE YI=98 ***</v>
          </cell>
        </row>
        <row r="133">
          <cell r="B133" t="str">
            <v>PE199</v>
          </cell>
          <cell r="C133" t="str">
            <v>New Const PS</v>
          </cell>
          <cell r="D133">
            <v>555001</v>
          </cell>
          <cell r="E133" t="str">
            <v>089001</v>
          </cell>
          <cell r="F133">
            <v>99</v>
          </cell>
          <cell r="G133" t="str">
            <v>AD</v>
          </cell>
          <cell r="H133">
            <v>810039</v>
          </cell>
          <cell r="I133">
            <v>93550</v>
          </cell>
          <cell r="J133" t="str">
            <v>20-2-555001-48150000-00</v>
          </cell>
          <cell r="K133" t="str">
            <v>PECO</v>
          </cell>
        </row>
        <row r="134">
          <cell r="B134" t="str">
            <v>PE200</v>
          </cell>
          <cell r="C134" t="str">
            <v>Rev Refund</v>
          </cell>
          <cell r="D134">
            <v>555001</v>
          </cell>
          <cell r="E134">
            <v>220020</v>
          </cell>
          <cell r="F134" t="str">
            <v>00</v>
          </cell>
          <cell r="G134" t="str">
            <v>PV</v>
          </cell>
          <cell r="H134">
            <v>860000</v>
          </cell>
          <cell r="I134">
            <v>94320</v>
          </cell>
          <cell r="J134" t="str">
            <v>20-2-555001-48150000-00</v>
          </cell>
          <cell r="K134" t="str">
            <v>PECO</v>
          </cell>
        </row>
        <row r="135">
          <cell r="B135" t="str">
            <v>PE295</v>
          </cell>
          <cell r="C135" t="str">
            <v xml:space="preserve">JOINT-USE </v>
          </cell>
          <cell r="D135">
            <v>555001</v>
          </cell>
          <cell r="E135" t="str">
            <v>089290</v>
          </cell>
          <cell r="F135" t="str">
            <v>05</v>
          </cell>
          <cell r="G135">
            <v>83</v>
          </cell>
          <cell r="H135">
            <v>720015</v>
          </cell>
          <cell r="I135">
            <v>94830</v>
          </cell>
          <cell r="J135" t="str">
            <v>20-2-555001-48150000-00</v>
          </cell>
          <cell r="K135" t="str">
            <v>PECO</v>
          </cell>
        </row>
        <row r="136">
          <cell r="B136" t="str">
            <v>PE296</v>
          </cell>
          <cell r="C136" t="str">
            <v xml:space="preserve">JOINT-USE </v>
          </cell>
          <cell r="D136">
            <v>555001</v>
          </cell>
          <cell r="E136" t="str">
            <v>089290</v>
          </cell>
          <cell r="F136" t="str">
            <v>06</v>
          </cell>
          <cell r="G136">
            <v>83</v>
          </cell>
          <cell r="H136">
            <v>720016</v>
          </cell>
          <cell r="I136">
            <v>94830</v>
          </cell>
          <cell r="J136" t="str">
            <v>20-2-555001-48150000-00</v>
          </cell>
          <cell r="K136" t="str">
            <v>PECO</v>
          </cell>
        </row>
        <row r="137">
          <cell r="B137" t="str">
            <v>PE297</v>
          </cell>
          <cell r="C137" t="str">
            <v xml:space="preserve">JOINT-USE </v>
          </cell>
          <cell r="D137">
            <v>555001</v>
          </cell>
          <cell r="E137" t="str">
            <v>089290</v>
          </cell>
          <cell r="F137" t="str">
            <v>07</v>
          </cell>
          <cell r="G137">
            <v>83</v>
          </cell>
          <cell r="H137">
            <v>720017</v>
          </cell>
          <cell r="I137">
            <v>94830</v>
          </cell>
          <cell r="J137" t="str">
            <v>20-2-555001-48150000-00</v>
          </cell>
          <cell r="K137" t="str">
            <v xml:space="preserve">PECO </v>
          </cell>
        </row>
        <row r="138">
          <cell r="B138" t="str">
            <v>PE298</v>
          </cell>
          <cell r="C138" t="str">
            <v xml:space="preserve">JOINT-USE </v>
          </cell>
          <cell r="D138">
            <v>555001</v>
          </cell>
          <cell r="E138" t="str">
            <v>089290</v>
          </cell>
          <cell r="F138" t="str">
            <v>08</v>
          </cell>
          <cell r="G138">
            <v>83</v>
          </cell>
          <cell r="H138">
            <v>720018</v>
          </cell>
          <cell r="I138">
            <v>94830</v>
          </cell>
          <cell r="J138" t="str">
            <v>20-2-555001-48150000-00</v>
          </cell>
          <cell r="K138" t="str">
            <v xml:space="preserve">PECO </v>
          </cell>
        </row>
        <row r="139">
          <cell r="B139" t="str">
            <v>PE299</v>
          </cell>
          <cell r="C139" t="str">
            <v xml:space="preserve">JOINT-USE </v>
          </cell>
          <cell r="D139">
            <v>555001</v>
          </cell>
          <cell r="E139" t="str">
            <v>089290</v>
          </cell>
          <cell r="F139" t="str">
            <v>99</v>
          </cell>
          <cell r="G139">
            <v>83</v>
          </cell>
          <cell r="H139">
            <v>720019</v>
          </cell>
          <cell r="I139">
            <v>94830</v>
          </cell>
          <cell r="J139" t="str">
            <v>20-2-555001-48150000-00</v>
          </cell>
          <cell r="K139" t="str">
            <v>PECO</v>
          </cell>
        </row>
        <row r="140">
          <cell r="B140" t="str">
            <v>PE351</v>
          </cell>
          <cell r="C140" t="str">
            <v>SFCA</v>
          </cell>
          <cell r="D140">
            <v>555001</v>
          </cell>
          <cell r="E140" t="str">
            <v>089035</v>
          </cell>
          <cell r="F140" t="str">
            <v>01</v>
          </cell>
          <cell r="G140" t="str">
            <v>AO</v>
          </cell>
          <cell r="H140">
            <v>720011</v>
          </cell>
          <cell r="I140">
            <v>93800</v>
          </cell>
          <cell r="J140" t="str">
            <v>20-2-555001-48150000-00</v>
          </cell>
          <cell r="K140" t="str">
            <v>PECO</v>
          </cell>
        </row>
        <row r="141">
          <cell r="B141" t="str">
            <v>PE352</v>
          </cell>
          <cell r="C141" t="str">
            <v>SFCA</v>
          </cell>
          <cell r="D141">
            <v>555001</v>
          </cell>
          <cell r="E141" t="str">
            <v>089035</v>
          </cell>
          <cell r="F141" t="str">
            <v>02</v>
          </cell>
          <cell r="G141" t="str">
            <v>AO</v>
          </cell>
          <cell r="H141">
            <v>720012</v>
          </cell>
          <cell r="I141">
            <v>93800</v>
          </cell>
          <cell r="J141" t="str">
            <v>20-2-555001-48150000-00</v>
          </cell>
          <cell r="K141" t="str">
            <v>PECO</v>
          </cell>
        </row>
        <row r="142">
          <cell r="B142" t="str">
            <v>PE353</v>
          </cell>
          <cell r="C142" t="str">
            <v>SFCA</v>
          </cell>
          <cell r="D142">
            <v>555001</v>
          </cell>
          <cell r="E142" t="str">
            <v>089035</v>
          </cell>
          <cell r="F142" t="str">
            <v>03</v>
          </cell>
          <cell r="G142" t="str">
            <v>AO</v>
          </cell>
          <cell r="H142">
            <v>720013</v>
          </cell>
          <cell r="I142">
            <v>93800</v>
          </cell>
          <cell r="J142" t="str">
            <v>20-2-555001-48150000-00</v>
          </cell>
          <cell r="K142" t="str">
            <v>PECO</v>
          </cell>
        </row>
        <row r="143">
          <cell r="B143" t="str">
            <v>PE354</v>
          </cell>
          <cell r="C143" t="str">
            <v>SFCA</v>
          </cell>
          <cell r="D143">
            <v>555001</v>
          </cell>
          <cell r="E143" t="str">
            <v>089035</v>
          </cell>
          <cell r="F143" t="str">
            <v>04</v>
          </cell>
          <cell r="G143" t="str">
            <v>AO</v>
          </cell>
          <cell r="H143">
            <v>720014</v>
          </cell>
          <cell r="I143">
            <v>93800</v>
          </cell>
          <cell r="J143" t="str">
            <v>20-2-555001-48150000-00</v>
          </cell>
          <cell r="K143" t="str">
            <v>PECO</v>
          </cell>
        </row>
        <row r="144">
          <cell r="B144" t="str">
            <v>PE355</v>
          </cell>
          <cell r="C144" t="str">
            <v>SFCA</v>
          </cell>
          <cell r="D144">
            <v>555001</v>
          </cell>
          <cell r="E144" t="str">
            <v>089035</v>
          </cell>
          <cell r="F144" t="str">
            <v>05</v>
          </cell>
          <cell r="G144" t="str">
            <v>AO</v>
          </cell>
          <cell r="H144">
            <v>720015</v>
          </cell>
          <cell r="I144">
            <v>93800</v>
          </cell>
          <cell r="J144" t="str">
            <v>20-2-555001-48150000-00</v>
          </cell>
          <cell r="K144" t="str">
            <v>PECO</v>
          </cell>
        </row>
        <row r="145">
          <cell r="B145" t="str">
            <v>PE356</v>
          </cell>
          <cell r="C145" t="str">
            <v>SFCA</v>
          </cell>
          <cell r="D145">
            <v>555001</v>
          </cell>
          <cell r="E145" t="str">
            <v>089035</v>
          </cell>
          <cell r="F145" t="str">
            <v>06</v>
          </cell>
          <cell r="G145" t="str">
            <v>AO</v>
          </cell>
          <cell r="H145">
            <v>720016</v>
          </cell>
          <cell r="I145">
            <v>93800</v>
          </cell>
          <cell r="J145" t="str">
            <v>20-2-555001-48150000-00</v>
          </cell>
          <cell r="K145" t="str">
            <v>PECO</v>
          </cell>
        </row>
        <row r="146">
          <cell r="B146" t="str">
            <v>PE357</v>
          </cell>
          <cell r="C146" t="str">
            <v>SFCA</v>
          </cell>
          <cell r="D146">
            <v>555001</v>
          </cell>
          <cell r="E146" t="str">
            <v>089035</v>
          </cell>
          <cell r="F146" t="str">
            <v>07</v>
          </cell>
          <cell r="G146" t="str">
            <v>AO</v>
          </cell>
          <cell r="H146">
            <v>720017</v>
          </cell>
          <cell r="I146">
            <v>93800</v>
          </cell>
          <cell r="J146" t="str">
            <v>20-2-555001-48150000-00</v>
          </cell>
          <cell r="K146" t="str">
            <v xml:space="preserve">PECO </v>
          </cell>
        </row>
        <row r="147">
          <cell r="B147" t="str">
            <v>PE357a</v>
          </cell>
          <cell r="C147" t="str">
            <v>SFCA Special</v>
          </cell>
          <cell r="D147">
            <v>555001</v>
          </cell>
          <cell r="E147" t="str">
            <v>089035</v>
          </cell>
          <cell r="F147" t="str">
            <v>07</v>
          </cell>
          <cell r="G147" t="str">
            <v>AO</v>
          </cell>
          <cell r="H147">
            <v>720017</v>
          </cell>
          <cell r="I147">
            <v>93800</v>
          </cell>
          <cell r="J147" t="str">
            <v>20-2-555001-48150000-00</v>
          </cell>
          <cell r="K147" t="str">
            <v xml:space="preserve">PECO </v>
          </cell>
        </row>
        <row r="148">
          <cell r="B148" t="str">
            <v>PE358</v>
          </cell>
          <cell r="C148" t="str">
            <v>SFCA</v>
          </cell>
          <cell r="D148">
            <v>555001</v>
          </cell>
          <cell r="E148" t="str">
            <v>089035</v>
          </cell>
          <cell r="F148" t="str">
            <v>08</v>
          </cell>
          <cell r="G148" t="str">
            <v>AO</v>
          </cell>
          <cell r="H148">
            <v>720018</v>
          </cell>
          <cell r="I148">
            <v>93800</v>
          </cell>
          <cell r="J148" t="str">
            <v>20-2-555001-48150000-00</v>
          </cell>
          <cell r="K148" t="str">
            <v xml:space="preserve">PECO </v>
          </cell>
        </row>
        <row r="149">
          <cell r="B149" t="str">
            <v>PE384</v>
          </cell>
          <cell r="C149" t="str">
            <v>FSDB</v>
          </cell>
          <cell r="D149">
            <v>555001</v>
          </cell>
          <cell r="E149" t="str">
            <v>089238</v>
          </cell>
          <cell r="F149" t="str">
            <v>04</v>
          </cell>
          <cell r="G149" t="str">
            <v>BG</v>
          </cell>
          <cell r="H149">
            <v>810034</v>
          </cell>
          <cell r="I149">
            <v>93950</v>
          </cell>
          <cell r="J149" t="str">
            <v>20-2-555001-48150000-00</v>
          </cell>
          <cell r="K149" t="str">
            <v>PECO</v>
          </cell>
        </row>
        <row r="150">
          <cell r="B150" t="str">
            <v>PE385</v>
          </cell>
          <cell r="C150" t="str">
            <v>FSDB</v>
          </cell>
          <cell r="D150">
            <v>555001</v>
          </cell>
          <cell r="E150" t="str">
            <v>089238</v>
          </cell>
          <cell r="F150" t="str">
            <v>05</v>
          </cell>
          <cell r="G150" t="str">
            <v>BG</v>
          </cell>
          <cell r="H150">
            <v>810035</v>
          </cell>
          <cell r="I150">
            <v>93950</v>
          </cell>
          <cell r="J150" t="str">
            <v>20-2-555001-48150000-00</v>
          </cell>
          <cell r="K150" t="str">
            <v>PECO</v>
          </cell>
        </row>
        <row r="151">
          <cell r="B151" t="str">
            <v>PE386</v>
          </cell>
          <cell r="C151" t="str">
            <v>FSDB</v>
          </cell>
          <cell r="D151">
            <v>555001</v>
          </cell>
          <cell r="E151" t="str">
            <v>089238</v>
          </cell>
          <cell r="F151" t="str">
            <v>06</v>
          </cell>
          <cell r="G151" t="str">
            <v>BG</v>
          </cell>
          <cell r="H151">
            <v>810036</v>
          </cell>
          <cell r="I151">
            <v>93950</v>
          </cell>
          <cell r="J151" t="str">
            <v>20-2-555001-48150000-00</v>
          </cell>
          <cell r="K151" t="str">
            <v>PECO</v>
          </cell>
        </row>
        <row r="152">
          <cell r="B152" t="str">
            <v>PE400</v>
          </cell>
          <cell r="C152" t="str">
            <v>Public Sch Special Proj</v>
          </cell>
          <cell r="D152">
            <v>555001</v>
          </cell>
          <cell r="E152">
            <v>140006</v>
          </cell>
          <cell r="F152" t="str">
            <v>08</v>
          </cell>
          <cell r="G152" t="str">
            <v>K2</v>
          </cell>
          <cell r="H152">
            <v>810038</v>
          </cell>
          <cell r="I152">
            <v>96380</v>
          </cell>
          <cell r="J152" t="str">
            <v>20-2-555001-48150000-00</v>
          </cell>
          <cell r="K152" t="str">
            <v>PECO</v>
          </cell>
        </row>
        <row r="153">
          <cell r="B153" t="str">
            <v>PE405</v>
          </cell>
          <cell r="C153" t="str">
            <v>Cash Transfers FSDB</v>
          </cell>
          <cell r="D153">
            <v>555001</v>
          </cell>
          <cell r="E153">
            <v>310405</v>
          </cell>
          <cell r="F153" t="str">
            <v>00</v>
          </cell>
          <cell r="G153" t="str">
            <v>PZ</v>
          </cell>
          <cell r="H153">
            <v>810000</v>
          </cell>
          <cell r="I153">
            <v>94510</v>
          </cell>
          <cell r="J153" t="str">
            <v>20-2-555001-48150000-00</v>
          </cell>
          <cell r="K153" t="str">
            <v>PECO</v>
          </cell>
        </row>
        <row r="154">
          <cell r="B154" t="str">
            <v>PE420</v>
          </cell>
          <cell r="C154" t="str">
            <v>Broadcasting</v>
          </cell>
          <cell r="D154">
            <v>555001</v>
          </cell>
          <cell r="E154" t="str">
            <v>089542</v>
          </cell>
          <cell r="F154" t="str">
            <v>00</v>
          </cell>
          <cell r="G154">
            <v>84</v>
          </cell>
          <cell r="H154">
            <v>810030</v>
          </cell>
          <cell r="I154">
            <v>94840</v>
          </cell>
          <cell r="J154" t="str">
            <v>20-2-555001-48150000-00</v>
          </cell>
          <cell r="K154" t="str">
            <v>PECO</v>
          </cell>
        </row>
        <row r="155">
          <cell r="B155" t="str">
            <v>PE422</v>
          </cell>
          <cell r="C155" t="str">
            <v>Broadcasting</v>
          </cell>
          <cell r="D155">
            <v>555001</v>
          </cell>
          <cell r="E155" t="str">
            <v>089542</v>
          </cell>
          <cell r="F155" t="str">
            <v>02</v>
          </cell>
          <cell r="G155">
            <v>84</v>
          </cell>
          <cell r="H155">
            <v>810032</v>
          </cell>
          <cell r="I155">
            <v>94840</v>
          </cell>
          <cell r="J155" t="str">
            <v>20-2-555001-48150000-00</v>
          </cell>
          <cell r="K155" t="str">
            <v>PECO</v>
          </cell>
        </row>
        <row r="156">
          <cell r="B156" t="str">
            <v>PE423</v>
          </cell>
          <cell r="C156" t="str">
            <v>Broadcasting</v>
          </cell>
          <cell r="D156">
            <v>555001</v>
          </cell>
          <cell r="E156" t="str">
            <v>089542</v>
          </cell>
          <cell r="F156" t="str">
            <v>03</v>
          </cell>
          <cell r="G156">
            <v>84</v>
          </cell>
          <cell r="H156">
            <v>810033</v>
          </cell>
          <cell r="I156">
            <v>94840</v>
          </cell>
          <cell r="J156" t="str">
            <v>20-2-555001-48150000-00</v>
          </cell>
          <cell r="K156" t="str">
            <v>PECO</v>
          </cell>
        </row>
        <row r="157">
          <cell r="B157" t="str">
            <v>PE424</v>
          </cell>
          <cell r="C157" t="str">
            <v>Broadcasting</v>
          </cell>
          <cell r="D157">
            <v>555001</v>
          </cell>
          <cell r="E157" t="str">
            <v>089542</v>
          </cell>
          <cell r="F157" t="str">
            <v>04</v>
          </cell>
          <cell r="G157">
            <v>84</v>
          </cell>
          <cell r="H157">
            <v>810034</v>
          </cell>
          <cell r="I157">
            <v>94840</v>
          </cell>
          <cell r="J157" t="str">
            <v>20-2-555001-48150000-00</v>
          </cell>
          <cell r="K157" t="str">
            <v>PECO</v>
          </cell>
        </row>
        <row r="158">
          <cell r="B158" t="str">
            <v>PE425</v>
          </cell>
          <cell r="C158" t="str">
            <v>Broadcasting</v>
          </cell>
          <cell r="D158">
            <v>555001</v>
          </cell>
          <cell r="E158" t="str">
            <v>089542</v>
          </cell>
          <cell r="F158" t="str">
            <v>05</v>
          </cell>
          <cell r="G158">
            <v>84</v>
          </cell>
          <cell r="H158">
            <v>810035</v>
          </cell>
          <cell r="I158">
            <v>94840</v>
          </cell>
          <cell r="J158" t="str">
            <v>20-2-555001-48150000-00</v>
          </cell>
          <cell r="K158" t="str">
            <v>PECO</v>
          </cell>
        </row>
        <row r="159">
          <cell r="B159" t="str">
            <v>PE426</v>
          </cell>
          <cell r="C159" t="str">
            <v>Broadcasting</v>
          </cell>
          <cell r="D159">
            <v>555001</v>
          </cell>
          <cell r="E159" t="str">
            <v>089542</v>
          </cell>
          <cell r="F159" t="str">
            <v>06</v>
          </cell>
          <cell r="G159">
            <v>84</v>
          </cell>
          <cell r="H159">
            <v>810036</v>
          </cell>
          <cell r="I159">
            <v>94840</v>
          </cell>
          <cell r="J159" t="str">
            <v>20-2-555001-48150000-00</v>
          </cell>
          <cell r="K159" t="str">
            <v>PECO</v>
          </cell>
        </row>
        <row r="160">
          <cell r="B160" t="str">
            <v>PE427</v>
          </cell>
          <cell r="C160" t="str">
            <v>Broadcasting</v>
          </cell>
          <cell r="D160">
            <v>555001</v>
          </cell>
          <cell r="E160" t="str">
            <v>089542</v>
          </cell>
          <cell r="F160" t="str">
            <v>07</v>
          </cell>
          <cell r="G160">
            <v>84</v>
          </cell>
          <cell r="H160">
            <v>810037</v>
          </cell>
          <cell r="I160">
            <v>94840</v>
          </cell>
          <cell r="J160" t="str">
            <v>20-2-555001-48150000-00</v>
          </cell>
          <cell r="K160" t="str">
            <v xml:space="preserve">PECO </v>
          </cell>
        </row>
        <row r="161">
          <cell r="B161" t="str">
            <v>PE428</v>
          </cell>
          <cell r="C161" t="str">
            <v>Broadcasting</v>
          </cell>
          <cell r="D161">
            <v>555001</v>
          </cell>
          <cell r="E161" t="str">
            <v>089542</v>
          </cell>
          <cell r="F161" t="str">
            <v>08</v>
          </cell>
          <cell r="G161">
            <v>84</v>
          </cell>
          <cell r="H161">
            <v>810038</v>
          </cell>
          <cell r="I161">
            <v>94840</v>
          </cell>
          <cell r="J161" t="str">
            <v>20-2-555001-48150000-00</v>
          </cell>
          <cell r="K161" t="str">
            <v xml:space="preserve">PECO </v>
          </cell>
        </row>
        <row r="162">
          <cell r="B162" t="str">
            <v>PE429</v>
          </cell>
          <cell r="C162" t="str">
            <v>Broadcasting</v>
          </cell>
          <cell r="D162">
            <v>555001</v>
          </cell>
          <cell r="E162" t="str">
            <v>089542</v>
          </cell>
          <cell r="F162">
            <v>99</v>
          </cell>
          <cell r="G162">
            <v>84</v>
          </cell>
          <cell r="H162">
            <v>810039</v>
          </cell>
          <cell r="I162">
            <v>94840</v>
          </cell>
          <cell r="J162" t="str">
            <v>20-2-555001-48150000-00</v>
          </cell>
          <cell r="K162" t="str">
            <v>PECO</v>
          </cell>
        </row>
        <row r="163">
          <cell r="B163" t="str">
            <v>PE432</v>
          </cell>
          <cell r="C163" t="str">
            <v>Blind Services</v>
          </cell>
          <cell r="D163">
            <v>555001</v>
          </cell>
          <cell r="E163" t="str">
            <v>089243</v>
          </cell>
          <cell r="F163" t="str">
            <v>02</v>
          </cell>
          <cell r="G163" t="str">
            <v>RT</v>
          </cell>
          <cell r="H163">
            <v>720012</v>
          </cell>
          <cell r="I163">
            <v>94470</v>
          </cell>
          <cell r="J163" t="str">
            <v>20-2-555001-48150000-00</v>
          </cell>
          <cell r="K163" t="str">
            <v>Invalid</v>
          </cell>
        </row>
        <row r="164">
          <cell r="B164" t="str">
            <v>PE433</v>
          </cell>
          <cell r="C164" t="str">
            <v>Blind Services</v>
          </cell>
          <cell r="D164">
            <v>555001</v>
          </cell>
          <cell r="E164" t="str">
            <v>089243</v>
          </cell>
          <cell r="F164" t="str">
            <v>03</v>
          </cell>
          <cell r="G164" t="str">
            <v>RT</v>
          </cell>
          <cell r="H164">
            <v>720013</v>
          </cell>
          <cell r="I164">
            <v>94470</v>
          </cell>
          <cell r="J164" t="str">
            <v>20-2-555001-48150000-00</v>
          </cell>
          <cell r="K164" t="str">
            <v>Invalid</v>
          </cell>
        </row>
        <row r="165">
          <cell r="B165" t="str">
            <v>PE434</v>
          </cell>
          <cell r="C165" t="str">
            <v>Blind Services</v>
          </cell>
          <cell r="D165">
            <v>555001</v>
          </cell>
          <cell r="E165" t="str">
            <v>089243</v>
          </cell>
          <cell r="F165" t="str">
            <v>04</v>
          </cell>
          <cell r="G165" t="str">
            <v>RT</v>
          </cell>
          <cell r="H165">
            <v>720014</v>
          </cell>
          <cell r="I165">
            <v>94470</v>
          </cell>
          <cell r="J165" t="str">
            <v>20-2-555001-48150000-00</v>
          </cell>
          <cell r="K165" t="str">
            <v>Invalid</v>
          </cell>
        </row>
        <row r="166">
          <cell r="B166" t="str">
            <v>PE435</v>
          </cell>
          <cell r="C166" t="str">
            <v>Blind Services</v>
          </cell>
          <cell r="D166">
            <v>555001</v>
          </cell>
          <cell r="E166" t="str">
            <v>089243</v>
          </cell>
          <cell r="F166" t="str">
            <v>05</v>
          </cell>
          <cell r="G166" t="str">
            <v>RT</v>
          </cell>
          <cell r="H166">
            <v>720015</v>
          </cell>
          <cell r="I166">
            <v>94470</v>
          </cell>
          <cell r="J166" t="str">
            <v>20-2-555001-48150000-00</v>
          </cell>
          <cell r="K166" t="str">
            <v>Invalid</v>
          </cell>
        </row>
        <row r="167">
          <cell r="B167" t="str">
            <v>PE436</v>
          </cell>
          <cell r="C167" t="str">
            <v>Blind Services</v>
          </cell>
          <cell r="D167">
            <v>555001</v>
          </cell>
          <cell r="E167" t="str">
            <v>089243</v>
          </cell>
          <cell r="F167" t="str">
            <v>06</v>
          </cell>
          <cell r="G167" t="str">
            <v>RT</v>
          </cell>
          <cell r="H167">
            <v>720016</v>
          </cell>
          <cell r="I167">
            <v>94470</v>
          </cell>
          <cell r="J167" t="str">
            <v>20-2-555001-48150000-00</v>
          </cell>
          <cell r="K167" t="str">
            <v>Invalid</v>
          </cell>
        </row>
        <row r="168">
          <cell r="B168" t="str">
            <v>PE437</v>
          </cell>
          <cell r="C168" t="str">
            <v>Blind Services</v>
          </cell>
          <cell r="D168">
            <v>555001</v>
          </cell>
          <cell r="E168" t="str">
            <v>089243</v>
          </cell>
          <cell r="F168" t="str">
            <v>07</v>
          </cell>
          <cell r="G168" t="str">
            <v>RT</v>
          </cell>
          <cell r="H168">
            <v>563007</v>
          </cell>
          <cell r="I168">
            <v>94470</v>
          </cell>
          <cell r="J168" t="str">
            <v>20-2-555001-48150000-00</v>
          </cell>
          <cell r="K168" t="str">
            <v>PECO</v>
          </cell>
        </row>
        <row r="169">
          <cell r="B169" t="str">
            <v>PE438</v>
          </cell>
          <cell r="C169" t="str">
            <v>Blind Services</v>
          </cell>
          <cell r="D169">
            <v>555001</v>
          </cell>
          <cell r="E169" t="str">
            <v>089243</v>
          </cell>
          <cell r="F169" t="str">
            <v>08</v>
          </cell>
          <cell r="G169" t="str">
            <v>RT</v>
          </cell>
          <cell r="H169">
            <v>563008</v>
          </cell>
          <cell r="I169">
            <v>94470</v>
          </cell>
          <cell r="J169" t="str">
            <v>20-2-555001-48150000-00</v>
          </cell>
          <cell r="K169" t="str">
            <v>PECO</v>
          </cell>
        </row>
        <row r="170">
          <cell r="B170" t="str">
            <v>PE466</v>
          </cell>
          <cell r="C170" t="str">
            <v>Full Service Sch</v>
          </cell>
          <cell r="D170">
            <v>555001</v>
          </cell>
          <cell r="E170" t="str">
            <v>089046</v>
          </cell>
          <cell r="F170">
            <v>96</v>
          </cell>
          <cell r="G170">
            <v>87</v>
          </cell>
          <cell r="H170">
            <v>720016</v>
          </cell>
          <cell r="I170">
            <v>96870</v>
          </cell>
          <cell r="J170" t="str">
            <v>20-2-555001-48150000-00</v>
          </cell>
          <cell r="K170" t="str">
            <v>PECO</v>
          </cell>
        </row>
        <row r="171">
          <cell r="B171" t="str">
            <v>PE559</v>
          </cell>
          <cell r="C171" t="str">
            <v xml:space="preserve">FIU/FL Memorial </v>
          </cell>
          <cell r="D171">
            <v>555001</v>
          </cell>
          <cell r="E171" t="str">
            <v>089255</v>
          </cell>
          <cell r="F171">
            <v>99</v>
          </cell>
          <cell r="G171">
            <v>98</v>
          </cell>
          <cell r="H171">
            <v>720019</v>
          </cell>
          <cell r="I171">
            <v>92980</v>
          </cell>
          <cell r="J171" t="str">
            <v>20-2-555001-48150000-00</v>
          </cell>
          <cell r="K171" t="str">
            <v>PECO</v>
          </cell>
        </row>
        <row r="172">
          <cell r="B172" t="str">
            <v>PE570</v>
          </cell>
          <cell r="C172" t="str">
            <v>TRANSFERS Administrative</v>
          </cell>
          <cell r="D172">
            <v>555001</v>
          </cell>
          <cell r="E172">
            <v>181257</v>
          </cell>
          <cell r="F172" t="str">
            <v>00</v>
          </cell>
          <cell r="G172" t="str">
            <v>PV</v>
          </cell>
          <cell r="H172">
            <v>810002</v>
          </cell>
          <cell r="I172">
            <v>94320</v>
          </cell>
          <cell r="J172" t="str">
            <v>20-2-555001-48150000-00</v>
          </cell>
          <cell r="K172" t="str">
            <v>PECO</v>
          </cell>
        </row>
        <row r="173">
          <cell r="B173" t="str">
            <v>PE600</v>
          </cell>
          <cell r="C173" t="str">
            <v>New Const CC</v>
          </cell>
          <cell r="D173">
            <v>555001</v>
          </cell>
          <cell r="E173" t="str">
            <v>089006</v>
          </cell>
          <cell r="F173" t="str">
            <v>00</v>
          </cell>
          <cell r="G173" t="str">
            <v>AE</v>
          </cell>
          <cell r="H173">
            <v>720010</v>
          </cell>
          <cell r="I173">
            <v>93580</v>
          </cell>
          <cell r="J173" t="str">
            <v>20-2-555001-48150000-00</v>
          </cell>
          <cell r="K173" t="str">
            <v>PECO</v>
          </cell>
        </row>
        <row r="174">
          <cell r="B174" t="str">
            <v>PE601</v>
          </cell>
          <cell r="C174" t="str">
            <v>New Const CC</v>
          </cell>
          <cell r="D174">
            <v>555001</v>
          </cell>
          <cell r="E174" t="str">
            <v>089006</v>
          </cell>
          <cell r="F174" t="str">
            <v>01</v>
          </cell>
          <cell r="G174" t="str">
            <v>AE</v>
          </cell>
          <cell r="H174">
            <v>720011</v>
          </cell>
          <cell r="I174">
            <v>93580</v>
          </cell>
          <cell r="J174" t="str">
            <v>20-2-555001-48150000-00</v>
          </cell>
          <cell r="K174" t="str">
            <v>PECO</v>
          </cell>
        </row>
        <row r="175">
          <cell r="B175" t="str">
            <v>PE602</v>
          </cell>
          <cell r="C175" t="str">
            <v>New Const CC</v>
          </cell>
          <cell r="D175">
            <v>555001</v>
          </cell>
          <cell r="E175" t="str">
            <v>089006</v>
          </cell>
          <cell r="F175" t="str">
            <v>02</v>
          </cell>
          <cell r="G175" t="str">
            <v>AE</v>
          </cell>
          <cell r="H175">
            <v>720012</v>
          </cell>
          <cell r="I175">
            <v>93580</v>
          </cell>
          <cell r="J175" t="str">
            <v>20-2-555001-48150000-00</v>
          </cell>
          <cell r="K175" t="str">
            <v>PECO</v>
          </cell>
        </row>
        <row r="176">
          <cell r="B176" t="str">
            <v>PE603</v>
          </cell>
          <cell r="C176" t="str">
            <v>New Const CC</v>
          </cell>
          <cell r="D176">
            <v>555001</v>
          </cell>
          <cell r="E176" t="str">
            <v>089006</v>
          </cell>
          <cell r="F176" t="str">
            <v>03</v>
          </cell>
          <cell r="G176" t="str">
            <v>AE</v>
          </cell>
          <cell r="H176">
            <v>720013</v>
          </cell>
          <cell r="I176">
            <v>93580</v>
          </cell>
          <cell r="J176" t="str">
            <v>20-2-555001-48150000-00</v>
          </cell>
          <cell r="K176" t="str">
            <v>PECO</v>
          </cell>
        </row>
        <row r="177">
          <cell r="B177" t="str">
            <v>PE604</v>
          </cell>
          <cell r="C177" t="str">
            <v>New Const CC</v>
          </cell>
          <cell r="D177">
            <v>555001</v>
          </cell>
          <cell r="E177" t="str">
            <v>089006</v>
          </cell>
          <cell r="F177" t="str">
            <v>04</v>
          </cell>
          <cell r="G177" t="str">
            <v>AE</v>
          </cell>
          <cell r="H177">
            <v>720014</v>
          </cell>
          <cell r="I177">
            <v>93580</v>
          </cell>
          <cell r="J177" t="str">
            <v>20-2-555001-48150000-00</v>
          </cell>
          <cell r="K177" t="str">
            <v>PECO</v>
          </cell>
        </row>
        <row r="178">
          <cell r="B178" t="str">
            <v>PE605</v>
          </cell>
          <cell r="C178" t="str">
            <v>New Const CC</v>
          </cell>
          <cell r="D178">
            <v>555001</v>
          </cell>
          <cell r="E178" t="str">
            <v>089006</v>
          </cell>
          <cell r="F178" t="str">
            <v>05</v>
          </cell>
          <cell r="G178" t="str">
            <v>AE</v>
          </cell>
          <cell r="H178">
            <v>720015</v>
          </cell>
          <cell r="I178">
            <v>93580</v>
          </cell>
          <cell r="J178" t="str">
            <v>20-2-555001-48150000-00</v>
          </cell>
          <cell r="K178" t="str">
            <v>PECO</v>
          </cell>
        </row>
        <row r="179">
          <cell r="B179" t="str">
            <v>PE606</v>
          </cell>
          <cell r="C179" t="str">
            <v>New Const CC</v>
          </cell>
          <cell r="D179">
            <v>555001</v>
          </cell>
          <cell r="E179" t="str">
            <v>089006</v>
          </cell>
          <cell r="F179" t="str">
            <v>06</v>
          </cell>
          <cell r="G179" t="str">
            <v>AE</v>
          </cell>
          <cell r="H179">
            <v>720016</v>
          </cell>
          <cell r="I179">
            <v>93580</v>
          </cell>
          <cell r="J179" t="str">
            <v>20-2-555001-48150000-00</v>
          </cell>
          <cell r="K179" t="str">
            <v>PECO</v>
          </cell>
        </row>
        <row r="180">
          <cell r="B180" t="str">
            <v>PE606a</v>
          </cell>
          <cell r="C180" t="str">
            <v>SPECIAL Portion</v>
          </cell>
          <cell r="D180">
            <v>555001</v>
          </cell>
          <cell r="E180" t="str">
            <v>089006</v>
          </cell>
          <cell r="F180" t="str">
            <v>06</v>
          </cell>
          <cell r="G180" t="str">
            <v>AE</v>
          </cell>
          <cell r="H180">
            <v>720016</v>
          </cell>
          <cell r="I180">
            <v>93580</v>
          </cell>
          <cell r="J180" t="str">
            <v>20-2-555001-48150000-00</v>
          </cell>
          <cell r="K180" t="str">
            <v>PECO</v>
          </cell>
        </row>
        <row r="181">
          <cell r="B181" t="str">
            <v>PE607</v>
          </cell>
          <cell r="C181" t="str">
            <v>New Const CC</v>
          </cell>
          <cell r="D181">
            <v>555001</v>
          </cell>
          <cell r="E181" t="str">
            <v>089006</v>
          </cell>
          <cell r="F181" t="str">
            <v>07</v>
          </cell>
          <cell r="G181" t="str">
            <v>AE</v>
          </cell>
          <cell r="H181">
            <v>720017</v>
          </cell>
          <cell r="I181">
            <v>93580</v>
          </cell>
          <cell r="J181" t="str">
            <v>20-2-555001-48150000-00</v>
          </cell>
          <cell r="K181" t="str">
            <v xml:space="preserve">PECO </v>
          </cell>
        </row>
        <row r="182">
          <cell r="B182" t="str">
            <v>PE608</v>
          </cell>
          <cell r="C182" t="str">
            <v>New Const CC</v>
          </cell>
          <cell r="D182">
            <v>555001</v>
          </cell>
          <cell r="E182" t="str">
            <v>089006</v>
          </cell>
          <cell r="F182" t="str">
            <v>08</v>
          </cell>
          <cell r="G182" t="str">
            <v>AE</v>
          </cell>
          <cell r="H182">
            <v>720018</v>
          </cell>
          <cell r="I182">
            <v>93580</v>
          </cell>
          <cell r="J182" t="str">
            <v>20-2-555001-48150000-00</v>
          </cell>
          <cell r="K182" t="str">
            <v xml:space="preserve">PECO </v>
          </cell>
        </row>
        <row r="183">
          <cell r="B183" t="str">
            <v>PE700</v>
          </cell>
          <cell r="C183" t="str">
            <v>New Const SUS</v>
          </cell>
          <cell r="D183">
            <v>555001</v>
          </cell>
          <cell r="E183" t="str">
            <v>089007</v>
          </cell>
          <cell r="F183" t="str">
            <v>00</v>
          </cell>
          <cell r="G183" t="str">
            <v>AF</v>
          </cell>
          <cell r="H183">
            <v>810030</v>
          </cell>
          <cell r="I183">
            <v>93670</v>
          </cell>
          <cell r="J183" t="str">
            <v>20-2-555001-48150000-00</v>
          </cell>
          <cell r="K183" t="str">
            <v>PECO</v>
          </cell>
        </row>
        <row r="184">
          <cell r="B184" t="str">
            <v>PE701</v>
          </cell>
          <cell r="C184" t="str">
            <v>New Const SUS</v>
          </cell>
          <cell r="D184">
            <v>555001</v>
          </cell>
          <cell r="E184" t="str">
            <v>089007</v>
          </cell>
          <cell r="F184" t="str">
            <v>01</v>
          </cell>
          <cell r="G184" t="str">
            <v>AF</v>
          </cell>
          <cell r="H184">
            <v>810031</v>
          </cell>
          <cell r="I184">
            <v>93670</v>
          </cell>
          <cell r="J184" t="str">
            <v>20-2-555001-48150000-00</v>
          </cell>
          <cell r="K184" t="str">
            <v>PECO</v>
          </cell>
        </row>
        <row r="185">
          <cell r="B185" t="str">
            <v>PE702</v>
          </cell>
          <cell r="C185" t="str">
            <v>New Const SUS</v>
          </cell>
          <cell r="D185">
            <v>555001</v>
          </cell>
          <cell r="E185" t="str">
            <v>089007</v>
          </cell>
          <cell r="F185" t="str">
            <v>02</v>
          </cell>
          <cell r="G185" t="str">
            <v>AF</v>
          </cell>
          <cell r="H185">
            <v>810032</v>
          </cell>
          <cell r="I185">
            <v>93670</v>
          </cell>
          <cell r="J185" t="str">
            <v>20-2-555001-48150000-00</v>
          </cell>
          <cell r="K185" t="str">
            <v>PECO</v>
          </cell>
        </row>
        <row r="186">
          <cell r="B186" t="str">
            <v>PE703</v>
          </cell>
          <cell r="C186" t="str">
            <v>New Const SUS</v>
          </cell>
          <cell r="D186">
            <v>555001</v>
          </cell>
          <cell r="E186" t="str">
            <v>089007</v>
          </cell>
          <cell r="F186" t="str">
            <v>03</v>
          </cell>
          <cell r="G186" t="str">
            <v>AF</v>
          </cell>
          <cell r="H186">
            <v>810033</v>
          </cell>
          <cell r="I186">
            <v>93670</v>
          </cell>
          <cell r="J186" t="str">
            <v>20-2-555001-48150000-00</v>
          </cell>
          <cell r="K186" t="str">
            <v>PECO</v>
          </cell>
        </row>
        <row r="187">
          <cell r="B187" t="str">
            <v>PE704</v>
          </cell>
          <cell r="C187" t="str">
            <v>New Const SUS</v>
          </cell>
          <cell r="D187">
            <v>555001</v>
          </cell>
          <cell r="E187" t="str">
            <v>089007</v>
          </cell>
          <cell r="F187" t="str">
            <v>04</v>
          </cell>
          <cell r="G187" t="str">
            <v>AF</v>
          </cell>
          <cell r="H187">
            <v>810034</v>
          </cell>
          <cell r="I187">
            <v>93670</v>
          </cell>
          <cell r="J187" t="str">
            <v>20-2-555001-48150000-00</v>
          </cell>
          <cell r="K187" t="str">
            <v>PECO</v>
          </cell>
        </row>
        <row r="188">
          <cell r="B188" t="str">
            <v>PE705</v>
          </cell>
          <cell r="C188" t="str">
            <v>New Const SUS</v>
          </cell>
          <cell r="D188">
            <v>555001</v>
          </cell>
          <cell r="E188" t="str">
            <v>089007</v>
          </cell>
          <cell r="F188" t="str">
            <v>05</v>
          </cell>
          <cell r="G188" t="str">
            <v>AF</v>
          </cell>
          <cell r="H188">
            <v>810035</v>
          </cell>
          <cell r="I188">
            <v>93670</v>
          </cell>
          <cell r="J188" t="str">
            <v>20-2-555001-48150000-00</v>
          </cell>
          <cell r="K188" t="str">
            <v>PECO</v>
          </cell>
        </row>
        <row r="189">
          <cell r="B189" t="str">
            <v>PE706</v>
          </cell>
          <cell r="C189" t="str">
            <v>New Const SUS</v>
          </cell>
          <cell r="D189">
            <v>555001</v>
          </cell>
          <cell r="E189" t="str">
            <v>089007</v>
          </cell>
          <cell r="F189" t="str">
            <v>06</v>
          </cell>
          <cell r="G189" t="str">
            <v>AF</v>
          </cell>
          <cell r="H189">
            <v>810036</v>
          </cell>
          <cell r="I189">
            <v>93670</v>
          </cell>
          <cell r="J189" t="str">
            <v>20-2-555001-48150000-00</v>
          </cell>
          <cell r="K189" t="str">
            <v>PECO</v>
          </cell>
        </row>
        <row r="190">
          <cell r="B190" t="str">
            <v>PE707</v>
          </cell>
          <cell r="C190" t="str">
            <v>New Const SUS</v>
          </cell>
          <cell r="D190">
            <v>555001</v>
          </cell>
          <cell r="E190" t="str">
            <v>089007</v>
          </cell>
          <cell r="F190" t="str">
            <v>07</v>
          </cell>
          <cell r="G190" t="str">
            <v>AF</v>
          </cell>
          <cell r="H190">
            <v>810037</v>
          </cell>
          <cell r="I190">
            <v>93670</v>
          </cell>
          <cell r="J190" t="str">
            <v>20-2-555001-48150000-00</v>
          </cell>
          <cell r="K190" t="str">
            <v xml:space="preserve">PECO </v>
          </cell>
        </row>
        <row r="191">
          <cell r="B191" t="str">
            <v>PE708</v>
          </cell>
          <cell r="C191" t="str">
            <v>New Const SUS</v>
          </cell>
          <cell r="D191">
            <v>555001</v>
          </cell>
          <cell r="E191" t="str">
            <v>089007</v>
          </cell>
          <cell r="F191" t="str">
            <v>08</v>
          </cell>
          <cell r="G191" t="str">
            <v>AF</v>
          </cell>
          <cell r="H191">
            <v>810038</v>
          </cell>
          <cell r="I191">
            <v>93670</v>
          </cell>
          <cell r="J191" t="str">
            <v>20-2-555001-48150000-00</v>
          </cell>
          <cell r="K191" t="str">
            <v xml:space="preserve">PECO </v>
          </cell>
        </row>
        <row r="192">
          <cell r="B192" t="str">
            <v>PE896</v>
          </cell>
          <cell r="C192" t="str">
            <v>Manatee Tech Center</v>
          </cell>
          <cell r="D192">
            <v>555001</v>
          </cell>
          <cell r="E192" t="str">
            <v>088889</v>
          </cell>
          <cell r="F192" t="str">
            <v>06</v>
          </cell>
          <cell r="G192" t="str">
            <v>LH</v>
          </cell>
          <cell r="H192">
            <v>720016</v>
          </cell>
          <cell r="I192">
            <v>94390</v>
          </cell>
          <cell r="J192" t="str">
            <v>20-2-555001-48150000-00</v>
          </cell>
          <cell r="K192" t="str">
            <v>PECO</v>
          </cell>
        </row>
        <row r="193">
          <cell r="B193" t="str">
            <v>PE897</v>
          </cell>
          <cell r="C193" t="str">
            <v>Manatee Tech Center</v>
          </cell>
          <cell r="D193">
            <v>555001</v>
          </cell>
          <cell r="E193" t="str">
            <v>088889</v>
          </cell>
          <cell r="F193" t="str">
            <v>07</v>
          </cell>
          <cell r="G193" t="str">
            <v>LH</v>
          </cell>
          <cell r="H193">
            <v>720017</v>
          </cell>
          <cell r="I193">
            <v>94390</v>
          </cell>
          <cell r="J193" t="str">
            <v>20-2-555001-48150000-00</v>
          </cell>
          <cell r="K193" t="str">
            <v xml:space="preserve">PECO </v>
          </cell>
        </row>
        <row r="194">
          <cell r="B194" t="str">
            <v>PE898</v>
          </cell>
          <cell r="C194" t="str">
            <v>Manatee Tech Center</v>
          </cell>
          <cell r="D194">
            <v>555001</v>
          </cell>
          <cell r="E194" t="str">
            <v>088889</v>
          </cell>
          <cell r="F194" t="str">
            <v>08</v>
          </cell>
          <cell r="G194" t="str">
            <v>LH</v>
          </cell>
          <cell r="H194">
            <v>720018</v>
          </cell>
          <cell r="I194">
            <v>94390</v>
          </cell>
          <cell r="J194" t="str">
            <v>20-2-555001-48150000-00</v>
          </cell>
          <cell r="K194" t="str">
            <v xml:space="preserve">PECO </v>
          </cell>
        </row>
        <row r="195">
          <cell r="B195" t="str">
            <v>PE898a</v>
          </cell>
          <cell r="C195" t="str">
            <v>Comm Ed Facil</v>
          </cell>
          <cell r="D195">
            <v>555001</v>
          </cell>
          <cell r="E195" t="str">
            <v>089008</v>
          </cell>
          <cell r="F195">
            <v>98</v>
          </cell>
          <cell r="G195">
            <v>56</v>
          </cell>
          <cell r="H195">
            <v>720010</v>
          </cell>
          <cell r="I195">
            <v>93560</v>
          </cell>
          <cell r="J195" t="str">
            <v>20-2-555001-48150000-00</v>
          </cell>
          <cell r="K195" t="str">
            <v>PECO</v>
          </cell>
        </row>
        <row r="196">
          <cell r="B196" t="str">
            <v>PE899</v>
          </cell>
          <cell r="C196" t="str">
            <v>CRK (F500)</v>
          </cell>
          <cell r="D196">
            <v>555001</v>
          </cell>
          <cell r="E196">
            <v>148046</v>
          </cell>
          <cell r="F196" t="str">
            <v>07</v>
          </cell>
          <cell r="G196" t="str">
            <v>FW</v>
          </cell>
          <cell r="H196">
            <v>720017</v>
          </cell>
          <cell r="I196">
            <v>97530</v>
          </cell>
          <cell r="J196" t="str">
            <v>20-2-555001-48150000-00</v>
          </cell>
          <cell r="K196" t="str">
            <v xml:space="preserve">PECO </v>
          </cell>
        </row>
        <row r="197">
          <cell r="B197" t="str">
            <v>PE900</v>
          </cell>
          <cell r="C197" t="str">
            <v xml:space="preserve">SUS Cost Increase </v>
          </cell>
          <cell r="D197">
            <v>555001</v>
          </cell>
          <cell r="E197" t="str">
            <v>089017</v>
          </cell>
          <cell r="F197" t="str">
            <v>07</v>
          </cell>
          <cell r="G197">
            <v>67</v>
          </cell>
          <cell r="H197">
            <v>810037</v>
          </cell>
          <cell r="I197">
            <v>93670</v>
          </cell>
          <cell r="J197" t="str">
            <v>20-2-555001-48150000-00</v>
          </cell>
          <cell r="K197" t="str">
            <v xml:space="preserve">PECO </v>
          </cell>
        </row>
        <row r="198">
          <cell r="B198" t="str">
            <v>PE990</v>
          </cell>
          <cell r="C198" t="str">
            <v>Bond Rebates</v>
          </cell>
          <cell r="D198">
            <v>555001</v>
          </cell>
          <cell r="E198">
            <v>310229</v>
          </cell>
          <cell r="F198" t="str">
            <v>00</v>
          </cell>
          <cell r="G198">
            <v>52</v>
          </cell>
          <cell r="H198">
            <v>810000</v>
          </cell>
          <cell r="I198">
            <v>93520</v>
          </cell>
          <cell r="J198" t="str">
            <v>20-2-555001-48150000-00</v>
          </cell>
          <cell r="K198" t="str">
            <v xml:space="preserve">PECO </v>
          </cell>
        </row>
        <row r="199">
          <cell r="B199" t="str">
            <v>PH001</v>
          </cell>
          <cell r="C199" t="str">
            <v>Phosphate TF</v>
          </cell>
          <cell r="D199" t="str">
            <v>530001</v>
          </cell>
          <cell r="E199" t="str">
            <v>089996</v>
          </cell>
          <cell r="F199" t="str">
            <v>01</v>
          </cell>
          <cell r="G199" t="str">
            <v>PI</v>
          </cell>
          <cell r="H199">
            <v>810031</v>
          </cell>
          <cell r="I199">
            <v>98033</v>
          </cell>
          <cell r="J199" t="str">
            <v>20-2-530001-48150000-00</v>
          </cell>
          <cell r="K199" t="str">
            <v xml:space="preserve">PHOSPHATE RESEARCH TF </v>
          </cell>
        </row>
        <row r="200">
          <cell r="B200" t="str">
            <v>SK005</v>
          </cell>
          <cell r="C200" t="str">
            <v>CIF</v>
          </cell>
          <cell r="D200" t="str">
            <v>071001</v>
          </cell>
          <cell r="E200" t="str">
            <v>082030</v>
          </cell>
          <cell r="F200" t="str">
            <v>05</v>
          </cell>
          <cell r="G200" t="str">
            <v>SK</v>
          </cell>
          <cell r="H200">
            <v>810035</v>
          </cell>
          <cell r="I200">
            <v>98000</v>
          </cell>
          <cell r="J200" t="str">
            <v>20-2-071001-48900100-00</v>
          </cell>
          <cell r="K200" t="str">
            <v>Capital Improvement Fees TF</v>
          </cell>
        </row>
        <row r="201">
          <cell r="B201" t="str">
            <v>SU000</v>
          </cell>
          <cell r="C201" t="str">
            <v>Const TF DCU</v>
          </cell>
          <cell r="D201" t="str">
            <v>137003</v>
          </cell>
          <cell r="E201" t="str">
            <v>082030</v>
          </cell>
          <cell r="F201" t="str">
            <v>00</v>
          </cell>
          <cell r="G201" t="str">
            <v>5F</v>
          </cell>
          <cell r="H201">
            <v>810030</v>
          </cell>
          <cell r="I201">
            <v>98009</v>
          </cell>
          <cell r="J201" t="str">
            <v>20-2-137003-48800000-00</v>
          </cell>
          <cell r="K201" t="str">
            <v>SUS CapitalTrust Fund</v>
          </cell>
        </row>
        <row r="202">
          <cell r="B202" t="str">
            <v>SU001</v>
          </cell>
          <cell r="C202" t="str">
            <v>Const TF DCU</v>
          </cell>
          <cell r="D202" t="str">
            <v>137003</v>
          </cell>
          <cell r="E202" t="str">
            <v>082030</v>
          </cell>
          <cell r="F202" t="str">
            <v>01</v>
          </cell>
          <cell r="G202" t="str">
            <v>5F</v>
          </cell>
          <cell r="H202">
            <v>810031</v>
          </cell>
          <cell r="I202">
            <v>98009</v>
          </cell>
          <cell r="J202" t="str">
            <v>20-2-137003-48800000-00</v>
          </cell>
          <cell r="K202" t="str">
            <v>SUS CapitalTrust Fund</v>
          </cell>
        </row>
        <row r="203">
          <cell r="B203" t="str">
            <v>SU002</v>
          </cell>
          <cell r="C203" t="str">
            <v>Const TF DCU</v>
          </cell>
          <cell r="D203" t="str">
            <v>137003</v>
          </cell>
          <cell r="E203" t="str">
            <v>082030</v>
          </cell>
          <cell r="F203" t="str">
            <v>02</v>
          </cell>
          <cell r="G203" t="str">
            <v>5F</v>
          </cell>
          <cell r="H203">
            <v>810032</v>
          </cell>
          <cell r="I203">
            <v>98009</v>
          </cell>
          <cell r="J203" t="str">
            <v>20-2-137003-48800000-00</v>
          </cell>
          <cell r="K203" t="str">
            <v>SUS CapitalTrust Fund</v>
          </cell>
        </row>
        <row r="204">
          <cell r="B204" t="str">
            <v>SU003</v>
          </cell>
          <cell r="C204" t="str">
            <v>Const TF DCU</v>
          </cell>
          <cell r="D204" t="str">
            <v>137003</v>
          </cell>
          <cell r="E204" t="str">
            <v>082030</v>
          </cell>
          <cell r="F204" t="str">
            <v>03</v>
          </cell>
          <cell r="G204" t="str">
            <v>5F</v>
          </cell>
          <cell r="H204">
            <v>810033</v>
          </cell>
          <cell r="I204">
            <v>98009</v>
          </cell>
          <cell r="J204" t="str">
            <v>20-2-137003-48800000-00</v>
          </cell>
          <cell r="K204" t="str">
            <v>SUS CapitalTrust Fund</v>
          </cell>
        </row>
        <row r="205">
          <cell r="B205" t="str">
            <v>SU004</v>
          </cell>
          <cell r="C205" t="str">
            <v>Const TF DCU</v>
          </cell>
          <cell r="D205" t="str">
            <v>137003</v>
          </cell>
          <cell r="E205" t="str">
            <v>089007</v>
          </cell>
          <cell r="F205" t="str">
            <v>04</v>
          </cell>
          <cell r="G205" t="str">
            <v>DT</v>
          </cell>
          <cell r="H205">
            <v>810034</v>
          </cell>
          <cell r="I205">
            <v>98009</v>
          </cell>
          <cell r="J205" t="str">
            <v>20-2-137003-48150000-00</v>
          </cell>
          <cell r="K205" t="str">
            <v>SUS CapitalTrust Fund</v>
          </cell>
        </row>
        <row r="206">
          <cell r="B206" t="str">
            <v>SU096</v>
          </cell>
          <cell r="C206" t="str">
            <v>Const TF DCU</v>
          </cell>
          <cell r="D206" t="str">
            <v>137003</v>
          </cell>
          <cell r="E206" t="str">
            <v>082030</v>
          </cell>
          <cell r="F206">
            <v>96</v>
          </cell>
          <cell r="G206" t="str">
            <v>5F</v>
          </cell>
          <cell r="H206">
            <v>810036</v>
          </cell>
          <cell r="I206">
            <v>98009</v>
          </cell>
          <cell r="J206" t="str">
            <v>20-2-137003-48150000-00</v>
          </cell>
          <cell r="K206" t="str">
            <v>SUS CapitalTrust Fund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SB Monthly Report"/>
      <sheetName val="WKSHT"/>
      <sheetName val="VOUCHER"/>
      <sheetName val="FSDB"/>
      <sheetName val="EOM SC Reports"/>
      <sheetName val="ID"/>
      <sheetName val="CODES"/>
      <sheetName val="Cheat Sheets"/>
      <sheetName val="Extinc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3"/>
  <sheetViews>
    <sheetView tabSelected="1" zoomScaleNormal="100" workbookViewId="0">
      <pane xSplit="2" ySplit="3" topLeftCell="C49" activePane="bottomRight" state="frozen"/>
      <selection pane="topRight" activeCell="C1" sqref="C1"/>
      <selection pane="bottomLeft" activeCell="A4" sqref="A4"/>
      <selection pane="bottomRight" sqref="A1:Q1"/>
    </sheetView>
  </sheetViews>
  <sheetFormatPr defaultColWidth="9.140625" defaultRowHeight="15" x14ac:dyDescent="0.25"/>
  <cols>
    <col min="1" max="1" width="4.42578125" style="1" bestFit="1" customWidth="1"/>
    <col min="2" max="2" width="18.42578125" style="1" customWidth="1"/>
    <col min="3" max="4" width="15.7109375" style="1" customWidth="1"/>
    <col min="5" max="5" width="18.85546875" style="1" customWidth="1"/>
    <col min="6" max="6" width="16.7109375" style="1" customWidth="1"/>
    <col min="7" max="7" width="15.7109375" style="1" customWidth="1"/>
    <col min="8" max="8" width="16.42578125" style="1" customWidth="1"/>
    <col min="9" max="9" width="15.42578125" style="1" customWidth="1"/>
    <col min="10" max="10" width="15.7109375" style="1" customWidth="1"/>
    <col min="11" max="11" width="21.28515625" style="1" customWidth="1"/>
    <col min="12" max="12" width="15.85546875" style="1" customWidth="1"/>
    <col min="13" max="13" width="15.7109375" style="1" customWidth="1"/>
    <col min="14" max="14" width="18.7109375" style="1" customWidth="1"/>
    <col min="15" max="15" width="15.85546875" style="1" customWidth="1"/>
    <col min="16" max="16" width="15.7109375" style="1" customWidth="1"/>
    <col min="17" max="17" width="20.42578125" style="1" customWidth="1"/>
    <col min="18" max="18" width="12.42578125" style="1" bestFit="1" customWidth="1"/>
    <col min="19" max="19" width="15.140625" style="1" bestFit="1" customWidth="1"/>
    <col min="20" max="20" width="13.85546875" style="1" bestFit="1" customWidth="1"/>
    <col min="21" max="21" width="15.140625" style="1" bestFit="1" customWidth="1"/>
    <col min="22" max="16384" width="9.140625" style="1"/>
  </cols>
  <sheetData>
    <row r="1" spans="1:24" ht="33" customHeight="1" thickBot="1" x14ac:dyDescent="0.3">
      <c r="A1" s="36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4" ht="60" x14ac:dyDescent="0.25">
      <c r="A2" s="2"/>
      <c r="B2" s="3" t="s">
        <v>0</v>
      </c>
      <c r="C2" s="4" t="s">
        <v>2</v>
      </c>
      <c r="D2" s="4" t="s">
        <v>3</v>
      </c>
      <c r="E2" s="5" t="s">
        <v>1</v>
      </c>
      <c r="F2" s="4" t="s">
        <v>5</v>
      </c>
      <c r="G2" s="35" t="s">
        <v>6</v>
      </c>
      <c r="H2" s="5" t="s">
        <v>4</v>
      </c>
      <c r="I2" s="4" t="s">
        <v>8</v>
      </c>
      <c r="J2" s="4" t="s">
        <v>9</v>
      </c>
      <c r="K2" s="5" t="s">
        <v>7</v>
      </c>
      <c r="L2" s="4" t="s">
        <v>11</v>
      </c>
      <c r="M2" s="4" t="s">
        <v>12</v>
      </c>
      <c r="N2" s="5" t="s">
        <v>10</v>
      </c>
      <c r="O2" s="4" t="s">
        <v>98</v>
      </c>
      <c r="P2" s="4" t="s">
        <v>99</v>
      </c>
      <c r="Q2" s="5" t="s">
        <v>13</v>
      </c>
    </row>
    <row r="3" spans="1:24" x14ac:dyDescent="0.25">
      <c r="A3" s="6"/>
      <c r="B3" s="7"/>
      <c r="C3" s="8" t="s">
        <v>14</v>
      </c>
      <c r="D3" s="8" t="s">
        <v>15</v>
      </c>
      <c r="E3" s="9" t="s">
        <v>16</v>
      </c>
      <c r="F3" s="10" t="s">
        <v>17</v>
      </c>
      <c r="G3" s="10" t="s">
        <v>18</v>
      </c>
      <c r="H3" s="9" t="s">
        <v>19</v>
      </c>
      <c r="I3" s="10" t="s">
        <v>20</v>
      </c>
      <c r="J3" s="10" t="s">
        <v>21</v>
      </c>
      <c r="K3" s="9" t="s">
        <v>22</v>
      </c>
      <c r="L3" s="10" t="s">
        <v>23</v>
      </c>
      <c r="M3" s="10" t="s">
        <v>24</v>
      </c>
      <c r="N3" s="9" t="s">
        <v>25</v>
      </c>
      <c r="O3" s="10" t="s">
        <v>26</v>
      </c>
      <c r="P3" s="10" t="s">
        <v>27</v>
      </c>
      <c r="Q3" s="9" t="s">
        <v>28</v>
      </c>
    </row>
    <row r="4" spans="1:24" x14ac:dyDescent="0.25">
      <c r="A4" s="11">
        <v>301</v>
      </c>
      <c r="B4" s="12" t="s">
        <v>29</v>
      </c>
      <c r="C4" s="13">
        <v>1005948.98</v>
      </c>
      <c r="D4" s="13">
        <v>14704.42</v>
      </c>
      <c r="E4" s="14">
        <f>C4+D4</f>
        <v>1020653.4</v>
      </c>
      <c r="F4" s="13">
        <f>C4</f>
        <v>1005948.98</v>
      </c>
      <c r="G4" s="15">
        <f>D4</f>
        <v>14704.42</v>
      </c>
      <c r="H4" s="14">
        <f>SUM(F4:G4)</f>
        <v>1020653.4</v>
      </c>
      <c r="I4" s="13">
        <f>C4</f>
        <v>1005948.98</v>
      </c>
      <c r="J4" s="15">
        <f>D4</f>
        <v>14704.42</v>
      </c>
      <c r="K4" s="14">
        <f>SUM(I4:J4)</f>
        <v>1020653.4</v>
      </c>
      <c r="L4" s="13">
        <f>C4</f>
        <v>1005948.98</v>
      </c>
      <c r="M4" s="15">
        <f>D4</f>
        <v>14704.42</v>
      </c>
      <c r="N4" s="14">
        <f>SUM(L4:M4)</f>
        <v>1020653.4</v>
      </c>
      <c r="O4" s="13">
        <f>C4</f>
        <v>1005948.98</v>
      </c>
      <c r="P4" s="15">
        <f>D4</f>
        <v>14704.42</v>
      </c>
      <c r="Q4" s="14">
        <f>SUM(O4:P4)</f>
        <v>1020653.4</v>
      </c>
      <c r="S4" s="16"/>
      <c r="T4" s="16"/>
      <c r="U4" s="16"/>
      <c r="V4" s="1" t="b">
        <f>C4=S4</f>
        <v>0</v>
      </c>
      <c r="W4" s="1" t="b">
        <f t="shared" ref="W4:X19" si="0">D4=T4</f>
        <v>0</v>
      </c>
      <c r="X4" s="1" t="b">
        <f t="shared" si="0"/>
        <v>0</v>
      </c>
    </row>
    <row r="5" spans="1:24" x14ac:dyDescent="0.25">
      <c r="A5" s="11">
        <v>302</v>
      </c>
      <c r="B5" s="12" t="s">
        <v>30</v>
      </c>
      <c r="C5" s="13">
        <v>165210.10999999999</v>
      </c>
      <c r="D5" s="15">
        <v>2483.62</v>
      </c>
      <c r="E5" s="14">
        <f t="shared" ref="E5:E68" si="1">C5+D5</f>
        <v>167693.72999999998</v>
      </c>
      <c r="F5" s="13">
        <f t="shared" ref="F5:G68" si="2">C5</f>
        <v>165210.10999999999</v>
      </c>
      <c r="G5" s="15">
        <f t="shared" si="2"/>
        <v>2483.62</v>
      </c>
      <c r="H5" s="14">
        <f t="shared" ref="H5:H68" si="3">SUM(F5:G5)</f>
        <v>167693.72999999998</v>
      </c>
      <c r="I5" s="13">
        <f t="shared" ref="I5:J68" si="4">C5</f>
        <v>165210.10999999999</v>
      </c>
      <c r="J5" s="15">
        <f t="shared" si="4"/>
        <v>2483.62</v>
      </c>
      <c r="K5" s="14">
        <f t="shared" ref="K5:K68" si="5">SUM(I5:J5)</f>
        <v>167693.72999999998</v>
      </c>
      <c r="L5" s="13">
        <f t="shared" ref="L5:M68" si="6">C5</f>
        <v>165210.10999999999</v>
      </c>
      <c r="M5" s="15">
        <f t="shared" si="6"/>
        <v>2483.62</v>
      </c>
      <c r="N5" s="14">
        <f t="shared" ref="N5:N68" si="7">SUM(L5:M5)</f>
        <v>167693.72999999998</v>
      </c>
      <c r="O5" s="13">
        <f t="shared" ref="O5:P68" si="8">C5</f>
        <v>165210.10999999999</v>
      </c>
      <c r="P5" s="15">
        <f t="shared" si="8"/>
        <v>2483.62</v>
      </c>
      <c r="Q5" s="14">
        <f t="shared" ref="Q5:Q68" si="9">SUM(O5:P5)</f>
        <v>167693.72999999998</v>
      </c>
      <c r="S5" s="16"/>
      <c r="T5" s="16"/>
      <c r="U5" s="16"/>
      <c r="V5" s="1" t="b">
        <f t="shared" ref="V5:X68" si="10">C5=S5</f>
        <v>0</v>
      </c>
      <c r="W5" s="1" t="b">
        <f t="shared" si="0"/>
        <v>0</v>
      </c>
      <c r="X5" s="1" t="b">
        <f t="shared" si="0"/>
        <v>0</v>
      </c>
    </row>
    <row r="6" spans="1:24" x14ac:dyDescent="0.25">
      <c r="A6" s="11">
        <v>303</v>
      </c>
      <c r="B6" s="12" t="s">
        <v>31</v>
      </c>
      <c r="C6" s="13">
        <v>967480.79</v>
      </c>
      <c r="D6" s="15">
        <v>13938.380000000001</v>
      </c>
      <c r="E6" s="14">
        <f t="shared" si="1"/>
        <v>981419.17</v>
      </c>
      <c r="F6" s="13">
        <f t="shared" si="2"/>
        <v>967480.79</v>
      </c>
      <c r="G6" s="15">
        <f t="shared" si="2"/>
        <v>13938.380000000001</v>
      </c>
      <c r="H6" s="14">
        <f t="shared" si="3"/>
        <v>981419.17</v>
      </c>
      <c r="I6" s="13">
        <f t="shared" si="4"/>
        <v>967480.79</v>
      </c>
      <c r="J6" s="15">
        <f t="shared" si="4"/>
        <v>13938.380000000001</v>
      </c>
      <c r="K6" s="14">
        <f t="shared" si="5"/>
        <v>981419.17</v>
      </c>
      <c r="L6" s="13">
        <f t="shared" si="6"/>
        <v>967480.79</v>
      </c>
      <c r="M6" s="15">
        <f t="shared" si="6"/>
        <v>13938.380000000001</v>
      </c>
      <c r="N6" s="14">
        <f t="shared" si="7"/>
        <v>981419.17</v>
      </c>
      <c r="O6" s="13">
        <f t="shared" si="8"/>
        <v>967480.79</v>
      </c>
      <c r="P6" s="15">
        <f t="shared" si="8"/>
        <v>13938.380000000001</v>
      </c>
      <c r="Q6" s="14">
        <f t="shared" si="9"/>
        <v>981419.17</v>
      </c>
      <c r="S6" s="16"/>
      <c r="T6" s="16"/>
      <c r="U6" s="16"/>
      <c r="V6" s="1" t="b">
        <f t="shared" si="10"/>
        <v>0</v>
      </c>
      <c r="W6" s="1" t="b">
        <f t="shared" si="0"/>
        <v>0</v>
      </c>
      <c r="X6" s="1" t="b">
        <f t="shared" si="0"/>
        <v>0</v>
      </c>
    </row>
    <row r="7" spans="1:24" x14ac:dyDescent="0.25">
      <c r="A7" s="11">
        <v>304</v>
      </c>
      <c r="B7" s="12" t="s">
        <v>32</v>
      </c>
      <c r="C7" s="13">
        <v>109151.79</v>
      </c>
      <c r="D7" s="15">
        <v>1652.07</v>
      </c>
      <c r="E7" s="14">
        <f t="shared" si="1"/>
        <v>110803.86</v>
      </c>
      <c r="F7" s="13">
        <f t="shared" si="2"/>
        <v>109151.79</v>
      </c>
      <c r="G7" s="15">
        <f t="shared" si="2"/>
        <v>1652.07</v>
      </c>
      <c r="H7" s="14">
        <f t="shared" si="3"/>
        <v>110803.86</v>
      </c>
      <c r="I7" s="13">
        <f t="shared" si="4"/>
        <v>109151.79</v>
      </c>
      <c r="J7" s="15">
        <f t="shared" si="4"/>
        <v>1652.07</v>
      </c>
      <c r="K7" s="14">
        <f t="shared" si="5"/>
        <v>110803.86</v>
      </c>
      <c r="L7" s="13">
        <f t="shared" si="6"/>
        <v>109151.79</v>
      </c>
      <c r="M7" s="15">
        <f t="shared" si="6"/>
        <v>1652.07</v>
      </c>
      <c r="N7" s="14">
        <f t="shared" si="7"/>
        <v>110803.86</v>
      </c>
      <c r="O7" s="13">
        <f t="shared" si="8"/>
        <v>109151.79</v>
      </c>
      <c r="P7" s="15">
        <f t="shared" si="8"/>
        <v>1652.07</v>
      </c>
      <c r="Q7" s="14">
        <f t="shared" si="9"/>
        <v>110803.86</v>
      </c>
      <c r="S7" s="16"/>
      <c r="T7" s="16"/>
      <c r="U7" s="16"/>
      <c r="V7" s="1" t="b">
        <f t="shared" si="10"/>
        <v>0</v>
      </c>
      <c r="W7" s="1" t="b">
        <f t="shared" si="0"/>
        <v>0</v>
      </c>
      <c r="X7" s="1" t="b">
        <f t="shared" si="0"/>
        <v>0</v>
      </c>
    </row>
    <row r="8" spans="1:24" x14ac:dyDescent="0.25">
      <c r="A8" s="11">
        <v>305</v>
      </c>
      <c r="B8" s="12" t="s">
        <v>33</v>
      </c>
      <c r="C8" s="13">
        <v>2375738.3699999996</v>
      </c>
      <c r="D8" s="15">
        <v>40234.649999999994</v>
      </c>
      <c r="E8" s="14">
        <f t="shared" si="1"/>
        <v>2415973.0199999996</v>
      </c>
      <c r="F8" s="13">
        <f t="shared" si="2"/>
        <v>2375738.3699999996</v>
      </c>
      <c r="G8" s="15">
        <f t="shared" si="2"/>
        <v>40234.649999999994</v>
      </c>
      <c r="H8" s="14">
        <f t="shared" si="3"/>
        <v>2415973.0199999996</v>
      </c>
      <c r="I8" s="13">
        <f t="shared" si="4"/>
        <v>2375738.3699999996</v>
      </c>
      <c r="J8" s="15">
        <f t="shared" si="4"/>
        <v>40234.649999999994</v>
      </c>
      <c r="K8" s="14">
        <f t="shared" si="5"/>
        <v>2415973.0199999996</v>
      </c>
      <c r="L8" s="13">
        <f t="shared" si="6"/>
        <v>2375738.3699999996</v>
      </c>
      <c r="M8" s="15">
        <f t="shared" si="6"/>
        <v>40234.649999999994</v>
      </c>
      <c r="N8" s="14">
        <f t="shared" si="7"/>
        <v>2415973.0199999996</v>
      </c>
      <c r="O8" s="13">
        <f t="shared" si="8"/>
        <v>2375738.3699999996</v>
      </c>
      <c r="P8" s="15">
        <f t="shared" si="8"/>
        <v>40234.649999999994</v>
      </c>
      <c r="Q8" s="14">
        <f t="shared" si="9"/>
        <v>2415973.0199999996</v>
      </c>
      <c r="S8" s="16"/>
      <c r="T8" s="16"/>
      <c r="U8" s="16"/>
      <c r="V8" s="1" t="b">
        <f t="shared" si="10"/>
        <v>0</v>
      </c>
      <c r="W8" s="1" t="b">
        <f t="shared" si="0"/>
        <v>0</v>
      </c>
      <c r="X8" s="1" t="b">
        <f t="shared" si="0"/>
        <v>0</v>
      </c>
    </row>
    <row r="9" spans="1:24" x14ac:dyDescent="0.25">
      <c r="A9" s="11">
        <v>306</v>
      </c>
      <c r="B9" s="12" t="s">
        <v>34</v>
      </c>
      <c r="C9" s="13">
        <v>9744677.4000000004</v>
      </c>
      <c r="D9" s="15">
        <v>168304.97</v>
      </c>
      <c r="E9" s="14">
        <f t="shared" si="1"/>
        <v>9912982.370000001</v>
      </c>
      <c r="F9" s="13">
        <f t="shared" si="2"/>
        <v>9744677.4000000004</v>
      </c>
      <c r="G9" s="15">
        <f t="shared" si="2"/>
        <v>168304.97</v>
      </c>
      <c r="H9" s="14">
        <f t="shared" si="3"/>
        <v>9912982.370000001</v>
      </c>
      <c r="I9" s="13">
        <f t="shared" si="4"/>
        <v>9744677.4000000004</v>
      </c>
      <c r="J9" s="15">
        <f t="shared" si="4"/>
        <v>168304.97</v>
      </c>
      <c r="K9" s="14">
        <f t="shared" si="5"/>
        <v>9912982.370000001</v>
      </c>
      <c r="L9" s="13">
        <f t="shared" si="6"/>
        <v>9744677.4000000004</v>
      </c>
      <c r="M9" s="15">
        <f t="shared" si="6"/>
        <v>168304.97</v>
      </c>
      <c r="N9" s="14">
        <f t="shared" si="7"/>
        <v>9912982.370000001</v>
      </c>
      <c r="O9" s="13">
        <f t="shared" si="8"/>
        <v>9744677.4000000004</v>
      </c>
      <c r="P9" s="15">
        <f t="shared" si="8"/>
        <v>168304.97</v>
      </c>
      <c r="Q9" s="14">
        <f t="shared" si="9"/>
        <v>9912982.370000001</v>
      </c>
      <c r="S9" s="16"/>
      <c r="T9" s="16"/>
      <c r="U9" s="16"/>
      <c r="V9" s="1" t="b">
        <f t="shared" si="10"/>
        <v>0</v>
      </c>
      <c r="W9" s="1" t="b">
        <f t="shared" si="0"/>
        <v>0</v>
      </c>
      <c r="X9" s="1" t="b">
        <f t="shared" si="0"/>
        <v>0</v>
      </c>
    </row>
    <row r="10" spans="1:24" x14ac:dyDescent="0.25">
      <c r="A10" s="11">
        <v>307</v>
      </c>
      <c r="B10" s="12" t="s">
        <v>35</v>
      </c>
      <c r="C10" s="13">
        <v>64484.01</v>
      </c>
      <c r="D10" s="15">
        <v>976</v>
      </c>
      <c r="E10" s="14">
        <f t="shared" si="1"/>
        <v>65460.01</v>
      </c>
      <c r="F10" s="13">
        <f t="shared" si="2"/>
        <v>64484.01</v>
      </c>
      <c r="G10" s="15">
        <f t="shared" si="2"/>
        <v>976</v>
      </c>
      <c r="H10" s="14">
        <f t="shared" si="3"/>
        <v>65460.01</v>
      </c>
      <c r="I10" s="13">
        <f t="shared" si="4"/>
        <v>64484.01</v>
      </c>
      <c r="J10" s="15">
        <f t="shared" si="4"/>
        <v>976</v>
      </c>
      <c r="K10" s="14">
        <f t="shared" si="5"/>
        <v>65460.01</v>
      </c>
      <c r="L10" s="13">
        <f t="shared" si="6"/>
        <v>64484.01</v>
      </c>
      <c r="M10" s="15">
        <f t="shared" si="6"/>
        <v>976</v>
      </c>
      <c r="N10" s="14">
        <f t="shared" si="7"/>
        <v>65460.01</v>
      </c>
      <c r="O10" s="13">
        <f t="shared" si="8"/>
        <v>64484.01</v>
      </c>
      <c r="P10" s="15">
        <f t="shared" si="8"/>
        <v>976</v>
      </c>
      <c r="Q10" s="14">
        <f t="shared" si="9"/>
        <v>65460.01</v>
      </c>
      <c r="S10" s="16"/>
      <c r="T10" s="16"/>
      <c r="U10" s="16"/>
      <c r="V10" s="1" t="b">
        <f t="shared" si="10"/>
        <v>0</v>
      </c>
      <c r="W10" s="1" t="b">
        <f t="shared" si="0"/>
        <v>0</v>
      </c>
      <c r="X10" s="1" t="b">
        <f t="shared" si="0"/>
        <v>0</v>
      </c>
    </row>
    <row r="11" spans="1:24" x14ac:dyDescent="0.25">
      <c r="A11" s="11">
        <v>308</v>
      </c>
      <c r="B11" s="12" t="s">
        <v>36</v>
      </c>
      <c r="C11" s="13">
        <v>664358.86</v>
      </c>
      <c r="D11" s="15">
        <v>9744.2900000000009</v>
      </c>
      <c r="E11" s="14">
        <f t="shared" si="1"/>
        <v>674103.15</v>
      </c>
      <c r="F11" s="13">
        <f t="shared" si="2"/>
        <v>664358.86</v>
      </c>
      <c r="G11" s="15">
        <f t="shared" si="2"/>
        <v>9744.2900000000009</v>
      </c>
      <c r="H11" s="14">
        <f t="shared" si="3"/>
        <v>674103.15</v>
      </c>
      <c r="I11" s="13">
        <f t="shared" si="4"/>
        <v>664358.86</v>
      </c>
      <c r="J11" s="15">
        <f t="shared" si="4"/>
        <v>9744.2900000000009</v>
      </c>
      <c r="K11" s="14">
        <f t="shared" si="5"/>
        <v>674103.15</v>
      </c>
      <c r="L11" s="13">
        <f t="shared" si="6"/>
        <v>664358.86</v>
      </c>
      <c r="M11" s="15">
        <f t="shared" si="6"/>
        <v>9744.2900000000009</v>
      </c>
      <c r="N11" s="14">
        <f t="shared" si="7"/>
        <v>674103.15</v>
      </c>
      <c r="O11" s="13">
        <f t="shared" si="8"/>
        <v>664358.86</v>
      </c>
      <c r="P11" s="15">
        <f t="shared" si="8"/>
        <v>9744.2900000000009</v>
      </c>
      <c r="Q11" s="14">
        <f t="shared" si="9"/>
        <v>674103.15</v>
      </c>
      <c r="S11" s="16"/>
      <c r="T11" s="16"/>
      <c r="U11" s="16"/>
      <c r="V11" s="1" t="b">
        <f t="shared" si="10"/>
        <v>0</v>
      </c>
      <c r="W11" s="1" t="b">
        <f t="shared" si="0"/>
        <v>0</v>
      </c>
      <c r="X11" s="1" t="b">
        <f t="shared" si="0"/>
        <v>0</v>
      </c>
    </row>
    <row r="12" spans="1:24" x14ac:dyDescent="0.25">
      <c r="A12" s="11">
        <v>309</v>
      </c>
      <c r="B12" s="12" t="s">
        <v>37</v>
      </c>
      <c r="C12" s="13">
        <v>608379.34</v>
      </c>
      <c r="D12" s="15">
        <v>8823.3000000000011</v>
      </c>
      <c r="E12" s="14">
        <f t="shared" si="1"/>
        <v>617202.64</v>
      </c>
      <c r="F12" s="13">
        <f t="shared" si="2"/>
        <v>608379.34</v>
      </c>
      <c r="G12" s="15">
        <f t="shared" si="2"/>
        <v>8823.3000000000011</v>
      </c>
      <c r="H12" s="14">
        <f t="shared" si="3"/>
        <v>617202.64</v>
      </c>
      <c r="I12" s="13">
        <f t="shared" si="4"/>
        <v>608379.34</v>
      </c>
      <c r="J12" s="15">
        <f t="shared" si="4"/>
        <v>8823.3000000000011</v>
      </c>
      <c r="K12" s="14">
        <f t="shared" si="5"/>
        <v>617202.64</v>
      </c>
      <c r="L12" s="13">
        <f t="shared" si="6"/>
        <v>608379.34</v>
      </c>
      <c r="M12" s="15">
        <f t="shared" si="6"/>
        <v>8823.3000000000011</v>
      </c>
      <c r="N12" s="14">
        <f t="shared" si="7"/>
        <v>617202.64</v>
      </c>
      <c r="O12" s="13">
        <f t="shared" si="8"/>
        <v>608379.34</v>
      </c>
      <c r="P12" s="15">
        <f t="shared" si="8"/>
        <v>8823.3000000000011</v>
      </c>
      <c r="Q12" s="14">
        <f t="shared" si="9"/>
        <v>617202.64</v>
      </c>
      <c r="S12" s="16"/>
      <c r="T12" s="16"/>
      <c r="U12" s="16"/>
      <c r="V12" s="1" t="b">
        <f t="shared" si="10"/>
        <v>0</v>
      </c>
      <c r="W12" s="1" t="b">
        <f t="shared" si="0"/>
        <v>0</v>
      </c>
      <c r="X12" s="1" t="b">
        <f t="shared" si="0"/>
        <v>0</v>
      </c>
    </row>
    <row r="13" spans="1:24" x14ac:dyDescent="0.25">
      <c r="A13" s="11">
        <v>310</v>
      </c>
      <c r="B13" s="12" t="s">
        <v>38</v>
      </c>
      <c r="C13" s="13">
        <v>1499837.75</v>
      </c>
      <c r="D13" s="15">
        <v>22851.08</v>
      </c>
      <c r="E13" s="14">
        <f t="shared" si="1"/>
        <v>1522688.83</v>
      </c>
      <c r="F13" s="13">
        <f t="shared" si="2"/>
        <v>1499837.75</v>
      </c>
      <c r="G13" s="15">
        <f t="shared" si="2"/>
        <v>22851.08</v>
      </c>
      <c r="H13" s="14">
        <f t="shared" si="3"/>
        <v>1522688.83</v>
      </c>
      <c r="I13" s="13">
        <f t="shared" si="4"/>
        <v>1499837.75</v>
      </c>
      <c r="J13" s="15">
        <f t="shared" si="4"/>
        <v>22851.08</v>
      </c>
      <c r="K13" s="14">
        <f t="shared" si="5"/>
        <v>1522688.83</v>
      </c>
      <c r="L13" s="13">
        <f t="shared" si="6"/>
        <v>1499837.75</v>
      </c>
      <c r="M13" s="15">
        <f t="shared" si="6"/>
        <v>22851.08</v>
      </c>
      <c r="N13" s="14">
        <f t="shared" si="7"/>
        <v>1522688.83</v>
      </c>
      <c r="O13" s="13">
        <f t="shared" si="8"/>
        <v>1499837.75</v>
      </c>
      <c r="P13" s="15">
        <f t="shared" si="8"/>
        <v>22851.08</v>
      </c>
      <c r="Q13" s="14">
        <f t="shared" si="9"/>
        <v>1522688.83</v>
      </c>
      <c r="S13" s="16"/>
      <c r="T13" s="16"/>
      <c r="U13" s="16"/>
      <c r="V13" s="1" t="b">
        <f t="shared" si="10"/>
        <v>0</v>
      </c>
      <c r="W13" s="1" t="b">
        <f t="shared" si="0"/>
        <v>0</v>
      </c>
      <c r="X13" s="1" t="b">
        <f t="shared" si="0"/>
        <v>0</v>
      </c>
    </row>
    <row r="14" spans="1:24" x14ac:dyDescent="0.25">
      <c r="A14" s="11">
        <v>311</v>
      </c>
      <c r="B14" s="12" t="s">
        <v>39</v>
      </c>
      <c r="C14" s="13">
        <v>2007556.08</v>
      </c>
      <c r="D14" s="15">
        <v>29468.71</v>
      </c>
      <c r="E14" s="14">
        <f t="shared" si="1"/>
        <v>2037024.79</v>
      </c>
      <c r="F14" s="13">
        <f t="shared" si="2"/>
        <v>2007556.08</v>
      </c>
      <c r="G14" s="15">
        <f t="shared" si="2"/>
        <v>29468.71</v>
      </c>
      <c r="H14" s="14">
        <f t="shared" si="3"/>
        <v>2037024.79</v>
      </c>
      <c r="I14" s="13">
        <f t="shared" si="4"/>
        <v>2007556.08</v>
      </c>
      <c r="J14" s="15">
        <f t="shared" si="4"/>
        <v>29468.71</v>
      </c>
      <c r="K14" s="14">
        <f t="shared" si="5"/>
        <v>2037024.79</v>
      </c>
      <c r="L14" s="13">
        <f t="shared" si="6"/>
        <v>2007556.08</v>
      </c>
      <c r="M14" s="15">
        <f t="shared" si="6"/>
        <v>29468.71</v>
      </c>
      <c r="N14" s="14">
        <f t="shared" si="7"/>
        <v>2037024.79</v>
      </c>
      <c r="O14" s="13">
        <f t="shared" si="8"/>
        <v>2007556.08</v>
      </c>
      <c r="P14" s="15">
        <f t="shared" si="8"/>
        <v>29468.71</v>
      </c>
      <c r="Q14" s="14">
        <f t="shared" si="9"/>
        <v>2037024.79</v>
      </c>
      <c r="S14" s="16"/>
      <c r="T14" s="16"/>
      <c r="U14" s="16"/>
      <c r="V14" s="1" t="b">
        <f t="shared" si="10"/>
        <v>0</v>
      </c>
      <c r="W14" s="1" t="b">
        <f t="shared" si="0"/>
        <v>0</v>
      </c>
      <c r="X14" s="1" t="b">
        <f t="shared" si="0"/>
        <v>0</v>
      </c>
    </row>
    <row r="15" spans="1:24" x14ac:dyDescent="0.25">
      <c r="A15" s="11">
        <v>312</v>
      </c>
      <c r="B15" s="12" t="s">
        <v>40</v>
      </c>
      <c r="C15" s="13">
        <v>353171.75</v>
      </c>
      <c r="D15" s="15">
        <v>5188.5</v>
      </c>
      <c r="E15" s="14">
        <f t="shared" si="1"/>
        <v>358360.25</v>
      </c>
      <c r="F15" s="13">
        <f t="shared" si="2"/>
        <v>353171.75</v>
      </c>
      <c r="G15" s="15">
        <f t="shared" si="2"/>
        <v>5188.5</v>
      </c>
      <c r="H15" s="14">
        <f t="shared" si="3"/>
        <v>358360.25</v>
      </c>
      <c r="I15" s="13">
        <f t="shared" si="4"/>
        <v>353171.75</v>
      </c>
      <c r="J15" s="15">
        <f t="shared" si="4"/>
        <v>5188.5</v>
      </c>
      <c r="K15" s="14">
        <f t="shared" si="5"/>
        <v>358360.25</v>
      </c>
      <c r="L15" s="13">
        <f t="shared" si="6"/>
        <v>353171.75</v>
      </c>
      <c r="M15" s="15">
        <f t="shared" si="6"/>
        <v>5188.5</v>
      </c>
      <c r="N15" s="14">
        <f t="shared" si="7"/>
        <v>358360.25</v>
      </c>
      <c r="O15" s="13">
        <f t="shared" si="8"/>
        <v>353171.75</v>
      </c>
      <c r="P15" s="15">
        <f t="shared" si="8"/>
        <v>5188.5</v>
      </c>
      <c r="Q15" s="14">
        <f t="shared" si="9"/>
        <v>358360.25</v>
      </c>
      <c r="S15" s="16"/>
      <c r="T15" s="16"/>
      <c r="U15" s="16"/>
      <c r="V15" s="1" t="b">
        <f t="shared" si="10"/>
        <v>0</v>
      </c>
      <c r="W15" s="1" t="b">
        <f t="shared" si="0"/>
        <v>0</v>
      </c>
      <c r="X15" s="1" t="b">
        <f t="shared" si="0"/>
        <v>0</v>
      </c>
    </row>
    <row r="16" spans="1:24" x14ac:dyDescent="0.25">
      <c r="A16" s="11">
        <v>313</v>
      </c>
      <c r="B16" s="12" t="s">
        <v>41</v>
      </c>
      <c r="C16" s="13">
        <v>13469175.83</v>
      </c>
      <c r="D16" s="15">
        <v>223425.21</v>
      </c>
      <c r="E16" s="14">
        <f t="shared" si="1"/>
        <v>13692601.040000001</v>
      </c>
      <c r="F16" s="13">
        <f t="shared" si="2"/>
        <v>13469175.83</v>
      </c>
      <c r="G16" s="15">
        <f t="shared" si="2"/>
        <v>223425.21</v>
      </c>
      <c r="H16" s="14">
        <f t="shared" si="3"/>
        <v>13692601.040000001</v>
      </c>
      <c r="I16" s="13">
        <f t="shared" si="4"/>
        <v>13469175.83</v>
      </c>
      <c r="J16" s="15">
        <f t="shared" si="4"/>
        <v>223425.21</v>
      </c>
      <c r="K16" s="14">
        <f t="shared" si="5"/>
        <v>13692601.040000001</v>
      </c>
      <c r="L16" s="13">
        <f t="shared" si="6"/>
        <v>13469175.83</v>
      </c>
      <c r="M16" s="15">
        <f t="shared" si="6"/>
        <v>223425.21</v>
      </c>
      <c r="N16" s="14">
        <f t="shared" si="7"/>
        <v>13692601.040000001</v>
      </c>
      <c r="O16" s="13">
        <f t="shared" si="8"/>
        <v>13469175.83</v>
      </c>
      <c r="P16" s="15">
        <f t="shared" si="8"/>
        <v>223425.21</v>
      </c>
      <c r="Q16" s="14">
        <f t="shared" si="9"/>
        <v>13692601.040000001</v>
      </c>
      <c r="S16" s="16"/>
      <c r="T16" s="16"/>
      <c r="U16" s="16"/>
      <c r="V16" s="1" t="b">
        <f t="shared" si="10"/>
        <v>0</v>
      </c>
      <c r="W16" s="1" t="b">
        <f t="shared" si="0"/>
        <v>0</v>
      </c>
      <c r="X16" s="1" t="b">
        <f t="shared" si="0"/>
        <v>0</v>
      </c>
    </row>
    <row r="17" spans="1:24" x14ac:dyDescent="0.25">
      <c r="A17" s="11">
        <v>314</v>
      </c>
      <c r="B17" s="12" t="s">
        <v>42</v>
      </c>
      <c r="C17" s="13">
        <v>155259.64000000001</v>
      </c>
      <c r="D17" s="15">
        <v>2315</v>
      </c>
      <c r="E17" s="14">
        <f t="shared" si="1"/>
        <v>157574.64000000001</v>
      </c>
      <c r="F17" s="13">
        <f t="shared" si="2"/>
        <v>155259.64000000001</v>
      </c>
      <c r="G17" s="15">
        <f t="shared" si="2"/>
        <v>2315</v>
      </c>
      <c r="H17" s="14">
        <f t="shared" si="3"/>
        <v>157574.64000000001</v>
      </c>
      <c r="I17" s="13">
        <f t="shared" si="4"/>
        <v>155259.64000000001</v>
      </c>
      <c r="J17" s="15">
        <f t="shared" si="4"/>
        <v>2315</v>
      </c>
      <c r="K17" s="14">
        <f t="shared" si="5"/>
        <v>157574.64000000001</v>
      </c>
      <c r="L17" s="13">
        <f t="shared" si="6"/>
        <v>155259.64000000001</v>
      </c>
      <c r="M17" s="15">
        <f t="shared" si="6"/>
        <v>2315</v>
      </c>
      <c r="N17" s="14">
        <f t="shared" si="7"/>
        <v>157574.64000000001</v>
      </c>
      <c r="O17" s="13">
        <f t="shared" si="8"/>
        <v>155259.64000000001</v>
      </c>
      <c r="P17" s="15">
        <f t="shared" si="8"/>
        <v>2315</v>
      </c>
      <c r="Q17" s="14">
        <f t="shared" si="9"/>
        <v>157574.64000000001</v>
      </c>
      <c r="S17" s="16"/>
      <c r="T17" s="16"/>
      <c r="U17" s="16"/>
      <c r="V17" s="1" t="b">
        <f t="shared" si="10"/>
        <v>0</v>
      </c>
      <c r="W17" s="1" t="b">
        <f t="shared" si="0"/>
        <v>0</v>
      </c>
      <c r="X17" s="1" t="b">
        <f t="shared" si="0"/>
        <v>0</v>
      </c>
    </row>
    <row r="18" spans="1:24" x14ac:dyDescent="0.25">
      <c r="A18" s="11">
        <v>315</v>
      </c>
      <c r="B18" s="12" t="s">
        <v>43</v>
      </c>
      <c r="C18" s="13">
        <v>80446.92</v>
      </c>
      <c r="D18" s="15">
        <v>1217.6099999999999</v>
      </c>
      <c r="E18" s="14">
        <f t="shared" si="1"/>
        <v>81664.53</v>
      </c>
      <c r="F18" s="13">
        <f t="shared" si="2"/>
        <v>80446.92</v>
      </c>
      <c r="G18" s="15">
        <f t="shared" si="2"/>
        <v>1217.6099999999999</v>
      </c>
      <c r="H18" s="14">
        <f t="shared" si="3"/>
        <v>81664.53</v>
      </c>
      <c r="I18" s="13">
        <f t="shared" si="4"/>
        <v>80446.92</v>
      </c>
      <c r="J18" s="15">
        <f t="shared" si="4"/>
        <v>1217.6099999999999</v>
      </c>
      <c r="K18" s="14">
        <f t="shared" si="5"/>
        <v>81664.53</v>
      </c>
      <c r="L18" s="13">
        <f t="shared" si="6"/>
        <v>80446.92</v>
      </c>
      <c r="M18" s="15">
        <f t="shared" si="6"/>
        <v>1217.6099999999999</v>
      </c>
      <c r="N18" s="14">
        <f t="shared" si="7"/>
        <v>81664.53</v>
      </c>
      <c r="O18" s="13">
        <f t="shared" si="8"/>
        <v>80446.92</v>
      </c>
      <c r="P18" s="15">
        <f t="shared" si="8"/>
        <v>1217.6099999999999</v>
      </c>
      <c r="Q18" s="14">
        <f t="shared" si="9"/>
        <v>81664.53</v>
      </c>
      <c r="S18" s="16"/>
      <c r="T18" s="16"/>
      <c r="U18" s="16"/>
      <c r="V18" s="1" t="b">
        <f t="shared" si="10"/>
        <v>0</v>
      </c>
      <c r="W18" s="1" t="b">
        <f t="shared" si="0"/>
        <v>0</v>
      </c>
      <c r="X18" s="1" t="b">
        <f t="shared" si="0"/>
        <v>0</v>
      </c>
    </row>
    <row r="19" spans="1:24" x14ac:dyDescent="0.25">
      <c r="A19" s="11">
        <v>316</v>
      </c>
      <c r="B19" s="12" t="s">
        <v>44</v>
      </c>
      <c r="C19" s="13">
        <v>4566255.12</v>
      </c>
      <c r="D19" s="15">
        <v>67295.039999999994</v>
      </c>
      <c r="E19" s="14">
        <f t="shared" si="1"/>
        <v>4633550.16</v>
      </c>
      <c r="F19" s="13">
        <f t="shared" si="2"/>
        <v>4566255.12</v>
      </c>
      <c r="G19" s="15">
        <f t="shared" si="2"/>
        <v>67295.039999999994</v>
      </c>
      <c r="H19" s="14">
        <f t="shared" si="3"/>
        <v>4633550.16</v>
      </c>
      <c r="I19" s="13">
        <f t="shared" si="4"/>
        <v>4566255.12</v>
      </c>
      <c r="J19" s="15">
        <f t="shared" si="4"/>
        <v>67295.039999999994</v>
      </c>
      <c r="K19" s="14">
        <f t="shared" si="5"/>
        <v>4633550.16</v>
      </c>
      <c r="L19" s="13">
        <f t="shared" si="6"/>
        <v>4566255.12</v>
      </c>
      <c r="M19" s="15">
        <f t="shared" si="6"/>
        <v>67295.039999999994</v>
      </c>
      <c r="N19" s="14">
        <f t="shared" si="7"/>
        <v>4633550.16</v>
      </c>
      <c r="O19" s="13">
        <f t="shared" si="8"/>
        <v>4566255.12</v>
      </c>
      <c r="P19" s="15">
        <f t="shared" si="8"/>
        <v>67295.039999999994</v>
      </c>
      <c r="Q19" s="14">
        <f t="shared" si="9"/>
        <v>4633550.16</v>
      </c>
      <c r="S19" s="16"/>
      <c r="T19" s="16"/>
      <c r="U19" s="16"/>
      <c r="V19" s="1" t="b">
        <f t="shared" si="10"/>
        <v>0</v>
      </c>
      <c r="W19" s="1" t="b">
        <f t="shared" si="0"/>
        <v>0</v>
      </c>
      <c r="X19" s="1" t="b">
        <f t="shared" si="0"/>
        <v>0</v>
      </c>
    </row>
    <row r="20" spans="1:24" x14ac:dyDescent="0.25">
      <c r="A20" s="11">
        <v>317</v>
      </c>
      <c r="B20" s="12" t="s">
        <v>45</v>
      </c>
      <c r="C20" s="13">
        <v>1371872.2100000002</v>
      </c>
      <c r="D20" s="15">
        <v>24069.49</v>
      </c>
      <c r="E20" s="14">
        <f t="shared" si="1"/>
        <v>1395941.7000000002</v>
      </c>
      <c r="F20" s="13">
        <f t="shared" si="2"/>
        <v>1371872.2100000002</v>
      </c>
      <c r="G20" s="15">
        <f t="shared" si="2"/>
        <v>24069.49</v>
      </c>
      <c r="H20" s="14">
        <f t="shared" si="3"/>
        <v>1395941.7000000002</v>
      </c>
      <c r="I20" s="13">
        <f t="shared" si="4"/>
        <v>1371872.2100000002</v>
      </c>
      <c r="J20" s="15">
        <f t="shared" si="4"/>
        <v>24069.49</v>
      </c>
      <c r="K20" s="14">
        <f t="shared" si="5"/>
        <v>1395941.7000000002</v>
      </c>
      <c r="L20" s="13">
        <f t="shared" si="6"/>
        <v>1371872.2100000002</v>
      </c>
      <c r="M20" s="15">
        <f t="shared" si="6"/>
        <v>24069.49</v>
      </c>
      <c r="N20" s="14">
        <f t="shared" si="7"/>
        <v>1395941.7000000002</v>
      </c>
      <c r="O20" s="13">
        <f t="shared" si="8"/>
        <v>1371872.2100000002</v>
      </c>
      <c r="P20" s="15">
        <f t="shared" si="8"/>
        <v>24069.49</v>
      </c>
      <c r="Q20" s="14">
        <f t="shared" si="9"/>
        <v>1395941.7000000002</v>
      </c>
      <c r="S20" s="16"/>
      <c r="T20" s="16"/>
      <c r="U20" s="16"/>
      <c r="V20" s="1" t="b">
        <f t="shared" si="10"/>
        <v>0</v>
      </c>
      <c r="W20" s="1" t="b">
        <f t="shared" si="10"/>
        <v>0</v>
      </c>
      <c r="X20" s="1" t="b">
        <f t="shared" si="10"/>
        <v>0</v>
      </c>
    </row>
    <row r="21" spans="1:24" x14ac:dyDescent="0.25">
      <c r="A21" s="11">
        <v>318</v>
      </c>
      <c r="B21" s="12" t="s">
        <v>46</v>
      </c>
      <c r="C21" s="13">
        <v>460133.13</v>
      </c>
      <c r="D21" s="15">
        <v>7669.94</v>
      </c>
      <c r="E21" s="14">
        <f t="shared" si="1"/>
        <v>467803.07</v>
      </c>
      <c r="F21" s="13">
        <f t="shared" si="2"/>
        <v>460133.13</v>
      </c>
      <c r="G21" s="15">
        <f t="shared" si="2"/>
        <v>7669.94</v>
      </c>
      <c r="H21" s="14">
        <f t="shared" si="3"/>
        <v>467803.07</v>
      </c>
      <c r="I21" s="13">
        <f t="shared" si="4"/>
        <v>460133.13</v>
      </c>
      <c r="J21" s="15">
        <f t="shared" si="4"/>
        <v>7669.94</v>
      </c>
      <c r="K21" s="14">
        <f t="shared" si="5"/>
        <v>467803.07</v>
      </c>
      <c r="L21" s="13">
        <f t="shared" si="6"/>
        <v>460133.13</v>
      </c>
      <c r="M21" s="15">
        <f t="shared" si="6"/>
        <v>7669.94</v>
      </c>
      <c r="N21" s="14">
        <f t="shared" si="7"/>
        <v>467803.07</v>
      </c>
      <c r="O21" s="13">
        <f t="shared" si="8"/>
        <v>460133.13</v>
      </c>
      <c r="P21" s="15">
        <f t="shared" si="8"/>
        <v>7669.94</v>
      </c>
      <c r="Q21" s="14">
        <f t="shared" si="9"/>
        <v>467803.07</v>
      </c>
      <c r="S21" s="16"/>
      <c r="T21" s="16"/>
      <c r="U21" s="16"/>
      <c r="V21" s="1" t="b">
        <f t="shared" si="10"/>
        <v>0</v>
      </c>
      <c r="W21" s="1" t="b">
        <f t="shared" si="10"/>
        <v>0</v>
      </c>
      <c r="X21" s="1" t="b">
        <f t="shared" si="10"/>
        <v>0</v>
      </c>
    </row>
    <row r="22" spans="1:24" x14ac:dyDescent="0.25">
      <c r="A22" s="11">
        <v>319</v>
      </c>
      <c r="B22" s="12" t="s">
        <v>47</v>
      </c>
      <c r="C22" s="13">
        <v>44756.43</v>
      </c>
      <c r="D22" s="15">
        <v>677.41</v>
      </c>
      <c r="E22" s="14">
        <f t="shared" si="1"/>
        <v>45433.840000000004</v>
      </c>
      <c r="F22" s="13">
        <f t="shared" si="2"/>
        <v>44756.43</v>
      </c>
      <c r="G22" s="15">
        <f t="shared" si="2"/>
        <v>677.41</v>
      </c>
      <c r="H22" s="14">
        <f t="shared" si="3"/>
        <v>45433.840000000004</v>
      </c>
      <c r="I22" s="13">
        <f t="shared" si="4"/>
        <v>44756.43</v>
      </c>
      <c r="J22" s="15">
        <f t="shared" si="4"/>
        <v>677.41</v>
      </c>
      <c r="K22" s="14">
        <f t="shared" si="5"/>
        <v>45433.840000000004</v>
      </c>
      <c r="L22" s="13">
        <f t="shared" si="6"/>
        <v>44756.43</v>
      </c>
      <c r="M22" s="15">
        <f t="shared" si="6"/>
        <v>677.41</v>
      </c>
      <c r="N22" s="14">
        <f t="shared" si="7"/>
        <v>45433.840000000004</v>
      </c>
      <c r="O22" s="13">
        <f t="shared" si="8"/>
        <v>44756.43</v>
      </c>
      <c r="P22" s="15">
        <f t="shared" si="8"/>
        <v>677.41</v>
      </c>
      <c r="Q22" s="14">
        <f t="shared" si="9"/>
        <v>45433.840000000004</v>
      </c>
      <c r="S22" s="16"/>
      <c r="T22" s="16"/>
      <c r="U22" s="16"/>
      <c r="V22" s="1" t="b">
        <f t="shared" si="10"/>
        <v>0</v>
      </c>
      <c r="W22" s="1" t="b">
        <f t="shared" si="10"/>
        <v>0</v>
      </c>
      <c r="X22" s="1" t="b">
        <f t="shared" si="10"/>
        <v>0</v>
      </c>
    </row>
    <row r="23" spans="1:24" x14ac:dyDescent="0.25">
      <c r="A23" s="11">
        <v>320</v>
      </c>
      <c r="B23" s="12" t="s">
        <v>48</v>
      </c>
      <c r="C23" s="13">
        <v>287048.7</v>
      </c>
      <c r="D23" s="15">
        <v>4344.6500000000005</v>
      </c>
      <c r="E23" s="14">
        <f t="shared" si="1"/>
        <v>291393.35000000003</v>
      </c>
      <c r="F23" s="13">
        <f t="shared" si="2"/>
        <v>287048.7</v>
      </c>
      <c r="G23" s="15">
        <f t="shared" si="2"/>
        <v>4344.6500000000005</v>
      </c>
      <c r="H23" s="14">
        <f t="shared" si="3"/>
        <v>291393.35000000003</v>
      </c>
      <c r="I23" s="13">
        <f t="shared" si="4"/>
        <v>287048.7</v>
      </c>
      <c r="J23" s="15">
        <f t="shared" si="4"/>
        <v>4344.6500000000005</v>
      </c>
      <c r="K23" s="14">
        <f t="shared" si="5"/>
        <v>291393.35000000003</v>
      </c>
      <c r="L23" s="13">
        <f t="shared" si="6"/>
        <v>287048.7</v>
      </c>
      <c r="M23" s="15">
        <f t="shared" si="6"/>
        <v>4344.6500000000005</v>
      </c>
      <c r="N23" s="14">
        <f t="shared" si="7"/>
        <v>291393.35000000003</v>
      </c>
      <c r="O23" s="13">
        <f t="shared" si="8"/>
        <v>287048.7</v>
      </c>
      <c r="P23" s="15">
        <f t="shared" si="8"/>
        <v>4344.6500000000005</v>
      </c>
      <c r="Q23" s="14">
        <f t="shared" si="9"/>
        <v>291393.35000000003</v>
      </c>
      <c r="S23" s="16"/>
      <c r="T23" s="16"/>
      <c r="U23" s="16"/>
      <c r="V23" s="1" t="b">
        <f t="shared" si="10"/>
        <v>0</v>
      </c>
      <c r="W23" s="1" t="b">
        <f t="shared" si="10"/>
        <v>0</v>
      </c>
      <c r="X23" s="1" t="b">
        <f t="shared" si="10"/>
        <v>0</v>
      </c>
    </row>
    <row r="24" spans="1:24" x14ac:dyDescent="0.25">
      <c r="A24" s="11">
        <v>321</v>
      </c>
      <c r="B24" s="12" t="s">
        <v>49</v>
      </c>
      <c r="C24" s="13">
        <v>110560.34</v>
      </c>
      <c r="D24" s="15">
        <v>1645.0100000000002</v>
      </c>
      <c r="E24" s="14">
        <f t="shared" si="1"/>
        <v>112205.34999999999</v>
      </c>
      <c r="F24" s="13">
        <f t="shared" si="2"/>
        <v>110560.34</v>
      </c>
      <c r="G24" s="15">
        <f t="shared" si="2"/>
        <v>1645.0100000000002</v>
      </c>
      <c r="H24" s="14">
        <f t="shared" si="3"/>
        <v>112205.34999999999</v>
      </c>
      <c r="I24" s="13">
        <f t="shared" si="4"/>
        <v>110560.34</v>
      </c>
      <c r="J24" s="15">
        <f t="shared" si="4"/>
        <v>1645.0100000000002</v>
      </c>
      <c r="K24" s="14">
        <f t="shared" si="5"/>
        <v>112205.34999999999</v>
      </c>
      <c r="L24" s="13">
        <f t="shared" si="6"/>
        <v>110560.34</v>
      </c>
      <c r="M24" s="15">
        <f t="shared" si="6"/>
        <v>1645.0100000000002</v>
      </c>
      <c r="N24" s="14">
        <f t="shared" si="7"/>
        <v>112205.34999999999</v>
      </c>
      <c r="O24" s="13">
        <f t="shared" si="8"/>
        <v>110560.34</v>
      </c>
      <c r="P24" s="15">
        <f t="shared" si="8"/>
        <v>1645.0100000000002</v>
      </c>
      <c r="Q24" s="14">
        <f t="shared" si="9"/>
        <v>112205.34999999999</v>
      </c>
      <c r="S24" s="16"/>
      <c r="T24" s="16"/>
      <c r="U24" s="16"/>
      <c r="V24" s="1" t="b">
        <f t="shared" si="10"/>
        <v>0</v>
      </c>
      <c r="W24" s="1" t="b">
        <f t="shared" si="10"/>
        <v>0</v>
      </c>
      <c r="X24" s="1" t="b">
        <f t="shared" si="10"/>
        <v>0</v>
      </c>
    </row>
    <row r="25" spans="1:24" x14ac:dyDescent="0.25">
      <c r="A25" s="11">
        <v>322</v>
      </c>
      <c r="B25" s="12" t="s">
        <v>50</v>
      </c>
      <c r="C25" s="13">
        <v>62143.65</v>
      </c>
      <c r="D25" s="15">
        <v>885.12</v>
      </c>
      <c r="E25" s="14">
        <f t="shared" si="1"/>
        <v>63028.770000000004</v>
      </c>
      <c r="F25" s="13">
        <f t="shared" si="2"/>
        <v>62143.65</v>
      </c>
      <c r="G25" s="15">
        <f t="shared" si="2"/>
        <v>885.12</v>
      </c>
      <c r="H25" s="14">
        <f t="shared" si="3"/>
        <v>63028.770000000004</v>
      </c>
      <c r="I25" s="13">
        <f t="shared" si="4"/>
        <v>62143.65</v>
      </c>
      <c r="J25" s="15">
        <f t="shared" si="4"/>
        <v>885.12</v>
      </c>
      <c r="K25" s="14">
        <f t="shared" si="5"/>
        <v>63028.770000000004</v>
      </c>
      <c r="L25" s="13">
        <f t="shared" si="6"/>
        <v>62143.65</v>
      </c>
      <c r="M25" s="15">
        <f t="shared" si="6"/>
        <v>885.12</v>
      </c>
      <c r="N25" s="14">
        <f t="shared" si="7"/>
        <v>63028.770000000004</v>
      </c>
      <c r="O25" s="13">
        <f t="shared" si="8"/>
        <v>62143.65</v>
      </c>
      <c r="P25" s="15">
        <f t="shared" si="8"/>
        <v>885.12</v>
      </c>
      <c r="Q25" s="14">
        <f t="shared" si="9"/>
        <v>63028.770000000004</v>
      </c>
      <c r="S25" s="16"/>
      <c r="T25" s="16"/>
      <c r="U25" s="16"/>
      <c r="V25" s="1" t="b">
        <f t="shared" si="10"/>
        <v>0</v>
      </c>
      <c r="W25" s="1" t="b">
        <f t="shared" si="10"/>
        <v>0</v>
      </c>
      <c r="X25" s="1" t="b">
        <f t="shared" si="10"/>
        <v>0</v>
      </c>
    </row>
    <row r="26" spans="1:24" x14ac:dyDescent="0.25">
      <c r="A26" s="11">
        <v>323</v>
      </c>
      <c r="B26" s="12" t="s">
        <v>51</v>
      </c>
      <c r="C26" s="13">
        <v>74909.25</v>
      </c>
      <c r="D26" s="15">
        <v>1133.8</v>
      </c>
      <c r="E26" s="14">
        <f t="shared" si="1"/>
        <v>76043.05</v>
      </c>
      <c r="F26" s="13">
        <f t="shared" si="2"/>
        <v>74909.25</v>
      </c>
      <c r="G26" s="15">
        <f t="shared" si="2"/>
        <v>1133.8</v>
      </c>
      <c r="H26" s="14">
        <f t="shared" si="3"/>
        <v>76043.05</v>
      </c>
      <c r="I26" s="13">
        <f t="shared" si="4"/>
        <v>74909.25</v>
      </c>
      <c r="J26" s="15">
        <f t="shared" si="4"/>
        <v>1133.8</v>
      </c>
      <c r="K26" s="14">
        <f t="shared" si="5"/>
        <v>76043.05</v>
      </c>
      <c r="L26" s="13">
        <f t="shared" si="6"/>
        <v>74909.25</v>
      </c>
      <c r="M26" s="15">
        <f t="shared" si="6"/>
        <v>1133.8</v>
      </c>
      <c r="N26" s="14">
        <f t="shared" si="7"/>
        <v>76043.05</v>
      </c>
      <c r="O26" s="13">
        <f t="shared" si="8"/>
        <v>74909.25</v>
      </c>
      <c r="P26" s="15">
        <f t="shared" si="8"/>
        <v>1133.8</v>
      </c>
      <c r="Q26" s="14">
        <f t="shared" si="9"/>
        <v>76043.05</v>
      </c>
      <c r="S26" s="16"/>
      <c r="T26" s="16"/>
      <c r="U26" s="16"/>
      <c r="V26" s="1" t="b">
        <f t="shared" si="10"/>
        <v>0</v>
      </c>
      <c r="W26" s="1" t="b">
        <f t="shared" si="10"/>
        <v>0</v>
      </c>
      <c r="X26" s="1" t="b">
        <f t="shared" si="10"/>
        <v>0</v>
      </c>
    </row>
    <row r="27" spans="1:24" x14ac:dyDescent="0.25">
      <c r="A27" s="11">
        <v>324</v>
      </c>
      <c r="B27" s="12" t="s">
        <v>52</v>
      </c>
      <c r="C27" s="13">
        <v>61351.71</v>
      </c>
      <c r="D27" s="15">
        <v>928.59</v>
      </c>
      <c r="E27" s="14">
        <f t="shared" si="1"/>
        <v>62280.299999999996</v>
      </c>
      <c r="F27" s="13">
        <f t="shared" si="2"/>
        <v>61351.71</v>
      </c>
      <c r="G27" s="15">
        <f t="shared" si="2"/>
        <v>928.59</v>
      </c>
      <c r="H27" s="14">
        <f t="shared" si="3"/>
        <v>62280.299999999996</v>
      </c>
      <c r="I27" s="13">
        <f t="shared" si="4"/>
        <v>61351.71</v>
      </c>
      <c r="J27" s="15">
        <f t="shared" si="4"/>
        <v>928.59</v>
      </c>
      <c r="K27" s="14">
        <f t="shared" si="5"/>
        <v>62280.299999999996</v>
      </c>
      <c r="L27" s="13">
        <f t="shared" si="6"/>
        <v>61351.71</v>
      </c>
      <c r="M27" s="15">
        <f t="shared" si="6"/>
        <v>928.59</v>
      </c>
      <c r="N27" s="14">
        <f t="shared" si="7"/>
        <v>62280.299999999996</v>
      </c>
      <c r="O27" s="13">
        <f t="shared" si="8"/>
        <v>61351.71</v>
      </c>
      <c r="P27" s="15">
        <f t="shared" si="8"/>
        <v>928.59</v>
      </c>
      <c r="Q27" s="14">
        <f t="shared" si="9"/>
        <v>62280.299999999996</v>
      </c>
      <c r="S27" s="16"/>
      <c r="T27" s="16"/>
      <c r="U27" s="16"/>
      <c r="V27" s="1" t="b">
        <f t="shared" si="10"/>
        <v>0</v>
      </c>
      <c r="W27" s="1" t="b">
        <f t="shared" si="10"/>
        <v>0</v>
      </c>
      <c r="X27" s="1" t="b">
        <f t="shared" si="10"/>
        <v>0</v>
      </c>
    </row>
    <row r="28" spans="1:24" x14ac:dyDescent="0.25">
      <c r="A28" s="11">
        <v>325</v>
      </c>
      <c r="B28" s="12" t="s">
        <v>53</v>
      </c>
      <c r="C28" s="13">
        <v>188848.14</v>
      </c>
      <c r="D28" s="15">
        <v>2858.32</v>
      </c>
      <c r="E28" s="14">
        <f t="shared" si="1"/>
        <v>191706.46000000002</v>
      </c>
      <c r="F28" s="13">
        <f t="shared" si="2"/>
        <v>188848.14</v>
      </c>
      <c r="G28" s="15">
        <f t="shared" si="2"/>
        <v>2858.32</v>
      </c>
      <c r="H28" s="14">
        <f t="shared" si="3"/>
        <v>191706.46000000002</v>
      </c>
      <c r="I28" s="13">
        <f t="shared" si="4"/>
        <v>188848.14</v>
      </c>
      <c r="J28" s="15">
        <f t="shared" si="4"/>
        <v>2858.32</v>
      </c>
      <c r="K28" s="14">
        <f t="shared" si="5"/>
        <v>191706.46000000002</v>
      </c>
      <c r="L28" s="13">
        <f t="shared" si="6"/>
        <v>188848.14</v>
      </c>
      <c r="M28" s="15">
        <f t="shared" si="6"/>
        <v>2858.32</v>
      </c>
      <c r="N28" s="14">
        <f t="shared" si="7"/>
        <v>191706.46000000002</v>
      </c>
      <c r="O28" s="13">
        <f t="shared" si="8"/>
        <v>188848.14</v>
      </c>
      <c r="P28" s="15">
        <f t="shared" si="8"/>
        <v>2858.32</v>
      </c>
      <c r="Q28" s="14">
        <f t="shared" si="9"/>
        <v>191706.46000000002</v>
      </c>
      <c r="S28" s="16"/>
      <c r="T28" s="16"/>
      <c r="U28" s="16"/>
      <c r="V28" s="1" t="b">
        <f t="shared" si="10"/>
        <v>0</v>
      </c>
      <c r="W28" s="1" t="b">
        <f t="shared" si="10"/>
        <v>0</v>
      </c>
      <c r="X28" s="1" t="b">
        <f t="shared" si="10"/>
        <v>0</v>
      </c>
    </row>
    <row r="29" spans="1:24" x14ac:dyDescent="0.25">
      <c r="A29" s="11">
        <v>326</v>
      </c>
      <c r="B29" s="12" t="s">
        <v>54</v>
      </c>
      <c r="C29" s="13">
        <v>293171.46000000002</v>
      </c>
      <c r="D29" s="15">
        <v>4508.6499999999996</v>
      </c>
      <c r="E29" s="14">
        <f t="shared" si="1"/>
        <v>297680.11000000004</v>
      </c>
      <c r="F29" s="13">
        <f t="shared" si="2"/>
        <v>293171.46000000002</v>
      </c>
      <c r="G29" s="15">
        <f t="shared" si="2"/>
        <v>4508.6499999999996</v>
      </c>
      <c r="H29" s="14">
        <f t="shared" si="3"/>
        <v>297680.11000000004</v>
      </c>
      <c r="I29" s="13">
        <f t="shared" si="4"/>
        <v>293171.46000000002</v>
      </c>
      <c r="J29" s="15">
        <f t="shared" si="4"/>
        <v>4508.6499999999996</v>
      </c>
      <c r="K29" s="14">
        <f t="shared" si="5"/>
        <v>297680.11000000004</v>
      </c>
      <c r="L29" s="13">
        <f t="shared" si="6"/>
        <v>293171.46000000002</v>
      </c>
      <c r="M29" s="15">
        <f t="shared" si="6"/>
        <v>4508.6499999999996</v>
      </c>
      <c r="N29" s="14">
        <f t="shared" si="7"/>
        <v>297680.11000000004</v>
      </c>
      <c r="O29" s="13">
        <f t="shared" si="8"/>
        <v>293171.46000000002</v>
      </c>
      <c r="P29" s="15">
        <f t="shared" si="8"/>
        <v>4508.6499999999996</v>
      </c>
      <c r="Q29" s="14">
        <f t="shared" si="9"/>
        <v>297680.11000000004</v>
      </c>
      <c r="S29" s="16"/>
      <c r="T29" s="16"/>
      <c r="U29" s="16"/>
      <c r="V29" s="1" t="b">
        <f t="shared" si="10"/>
        <v>0</v>
      </c>
      <c r="W29" s="1" t="b">
        <f t="shared" si="10"/>
        <v>0</v>
      </c>
      <c r="X29" s="1" t="b">
        <f t="shared" si="10"/>
        <v>0</v>
      </c>
    </row>
    <row r="30" spans="1:24" x14ac:dyDescent="0.25">
      <c r="A30" s="11">
        <v>327</v>
      </c>
      <c r="B30" s="12" t="s">
        <v>55</v>
      </c>
      <c r="C30" s="13">
        <v>781844.93</v>
      </c>
      <c r="D30" s="15">
        <v>14823.119999999999</v>
      </c>
      <c r="E30" s="14">
        <f t="shared" si="1"/>
        <v>796668.05</v>
      </c>
      <c r="F30" s="13">
        <f t="shared" si="2"/>
        <v>781844.93</v>
      </c>
      <c r="G30" s="15">
        <f t="shared" si="2"/>
        <v>14823.119999999999</v>
      </c>
      <c r="H30" s="14">
        <f t="shared" si="3"/>
        <v>796668.05</v>
      </c>
      <c r="I30" s="13">
        <f t="shared" si="4"/>
        <v>781844.93</v>
      </c>
      <c r="J30" s="15">
        <f t="shared" si="4"/>
        <v>14823.119999999999</v>
      </c>
      <c r="K30" s="14">
        <f t="shared" si="5"/>
        <v>796668.05</v>
      </c>
      <c r="L30" s="13">
        <f t="shared" si="6"/>
        <v>781844.93</v>
      </c>
      <c r="M30" s="15">
        <f t="shared" si="6"/>
        <v>14823.119999999999</v>
      </c>
      <c r="N30" s="14">
        <f t="shared" si="7"/>
        <v>796668.05</v>
      </c>
      <c r="O30" s="13">
        <f t="shared" si="8"/>
        <v>781844.93</v>
      </c>
      <c r="P30" s="15">
        <f t="shared" si="8"/>
        <v>14823.119999999999</v>
      </c>
      <c r="Q30" s="14">
        <f t="shared" si="9"/>
        <v>796668.05</v>
      </c>
      <c r="S30" s="16"/>
      <c r="T30" s="16"/>
      <c r="U30" s="16"/>
      <c r="V30" s="1" t="b">
        <f t="shared" si="10"/>
        <v>0</v>
      </c>
      <c r="W30" s="1" t="b">
        <f t="shared" si="10"/>
        <v>0</v>
      </c>
      <c r="X30" s="1" t="b">
        <f t="shared" si="10"/>
        <v>0</v>
      </c>
    </row>
    <row r="31" spans="1:24" x14ac:dyDescent="0.25">
      <c r="A31" s="11">
        <v>328</v>
      </c>
      <c r="B31" s="12" t="s">
        <v>56</v>
      </c>
      <c r="C31" s="13">
        <v>434932.66</v>
      </c>
      <c r="D31" s="15">
        <v>6534.7800000000007</v>
      </c>
      <c r="E31" s="14">
        <f t="shared" si="1"/>
        <v>441467.44</v>
      </c>
      <c r="F31" s="13">
        <f t="shared" si="2"/>
        <v>434932.66</v>
      </c>
      <c r="G31" s="15">
        <f t="shared" si="2"/>
        <v>6534.7800000000007</v>
      </c>
      <c r="H31" s="14">
        <f t="shared" si="3"/>
        <v>441467.44</v>
      </c>
      <c r="I31" s="13">
        <f t="shared" si="4"/>
        <v>434932.66</v>
      </c>
      <c r="J31" s="15">
        <f t="shared" si="4"/>
        <v>6534.7800000000007</v>
      </c>
      <c r="K31" s="14">
        <f t="shared" si="5"/>
        <v>441467.44</v>
      </c>
      <c r="L31" s="13">
        <f t="shared" si="6"/>
        <v>434932.66</v>
      </c>
      <c r="M31" s="15">
        <f t="shared" si="6"/>
        <v>6534.7800000000007</v>
      </c>
      <c r="N31" s="14">
        <f t="shared" si="7"/>
        <v>441467.44</v>
      </c>
      <c r="O31" s="13">
        <f t="shared" si="8"/>
        <v>434932.66</v>
      </c>
      <c r="P31" s="15">
        <f t="shared" si="8"/>
        <v>6534.7800000000007</v>
      </c>
      <c r="Q31" s="14">
        <f t="shared" si="9"/>
        <v>441467.44</v>
      </c>
      <c r="S31" s="16"/>
      <c r="T31" s="16"/>
      <c r="U31" s="16"/>
      <c r="V31" s="1" t="b">
        <f t="shared" si="10"/>
        <v>0</v>
      </c>
      <c r="W31" s="1" t="b">
        <f t="shared" si="10"/>
        <v>0</v>
      </c>
      <c r="X31" s="1" t="b">
        <f t="shared" si="10"/>
        <v>0</v>
      </c>
    </row>
    <row r="32" spans="1:24" x14ac:dyDescent="0.25">
      <c r="A32" s="11">
        <v>329</v>
      </c>
      <c r="B32" s="12" t="s">
        <v>57</v>
      </c>
      <c r="C32" s="13">
        <v>6951500.6699999999</v>
      </c>
      <c r="D32" s="15">
        <v>124445.49</v>
      </c>
      <c r="E32" s="14">
        <f t="shared" si="1"/>
        <v>7075946.1600000001</v>
      </c>
      <c r="F32" s="13">
        <f t="shared" si="2"/>
        <v>6951500.6699999999</v>
      </c>
      <c r="G32" s="15">
        <f t="shared" si="2"/>
        <v>124445.49</v>
      </c>
      <c r="H32" s="14">
        <f t="shared" si="3"/>
        <v>7075946.1600000001</v>
      </c>
      <c r="I32" s="13">
        <f t="shared" si="4"/>
        <v>6951500.6699999999</v>
      </c>
      <c r="J32" s="15">
        <f t="shared" si="4"/>
        <v>124445.49</v>
      </c>
      <c r="K32" s="14">
        <f t="shared" si="5"/>
        <v>7075946.1600000001</v>
      </c>
      <c r="L32" s="13">
        <f t="shared" si="6"/>
        <v>6951500.6699999999</v>
      </c>
      <c r="M32" s="15">
        <f t="shared" si="6"/>
        <v>124445.49</v>
      </c>
      <c r="N32" s="14">
        <f t="shared" si="7"/>
        <v>7075946.1600000001</v>
      </c>
      <c r="O32" s="13">
        <f t="shared" si="8"/>
        <v>6951500.6699999999</v>
      </c>
      <c r="P32" s="15">
        <f t="shared" si="8"/>
        <v>124445.49</v>
      </c>
      <c r="Q32" s="14">
        <f t="shared" si="9"/>
        <v>7075946.1600000001</v>
      </c>
      <c r="S32" s="16"/>
      <c r="T32" s="16"/>
      <c r="U32" s="16"/>
      <c r="V32" s="1" t="b">
        <f t="shared" si="10"/>
        <v>0</v>
      </c>
      <c r="W32" s="1" t="b">
        <f t="shared" si="10"/>
        <v>0</v>
      </c>
      <c r="X32" s="1" t="b">
        <f t="shared" si="10"/>
        <v>0</v>
      </c>
    </row>
    <row r="33" spans="1:24" x14ac:dyDescent="0.25">
      <c r="A33" s="11">
        <v>330</v>
      </c>
      <c r="B33" s="12" t="s">
        <v>58</v>
      </c>
      <c r="C33" s="13">
        <v>112059.51</v>
      </c>
      <c r="D33" s="15">
        <v>1696.0900000000001</v>
      </c>
      <c r="E33" s="14">
        <f t="shared" si="1"/>
        <v>113755.59999999999</v>
      </c>
      <c r="F33" s="13">
        <f t="shared" si="2"/>
        <v>112059.51</v>
      </c>
      <c r="G33" s="15">
        <f t="shared" si="2"/>
        <v>1696.0900000000001</v>
      </c>
      <c r="H33" s="14">
        <f t="shared" si="3"/>
        <v>113755.59999999999</v>
      </c>
      <c r="I33" s="13">
        <f t="shared" si="4"/>
        <v>112059.51</v>
      </c>
      <c r="J33" s="15">
        <f t="shared" si="4"/>
        <v>1696.0900000000001</v>
      </c>
      <c r="K33" s="14">
        <f t="shared" si="5"/>
        <v>113755.59999999999</v>
      </c>
      <c r="L33" s="13">
        <f t="shared" si="6"/>
        <v>112059.51</v>
      </c>
      <c r="M33" s="15">
        <f t="shared" si="6"/>
        <v>1696.0900000000001</v>
      </c>
      <c r="N33" s="14">
        <f t="shared" si="7"/>
        <v>113755.59999999999</v>
      </c>
      <c r="O33" s="13">
        <f t="shared" si="8"/>
        <v>112059.51</v>
      </c>
      <c r="P33" s="15">
        <f t="shared" si="8"/>
        <v>1696.0900000000001</v>
      </c>
      <c r="Q33" s="14">
        <f t="shared" si="9"/>
        <v>113755.59999999999</v>
      </c>
      <c r="S33" s="16"/>
      <c r="T33" s="16"/>
      <c r="U33" s="16"/>
      <c r="V33" s="1" t="b">
        <f t="shared" si="10"/>
        <v>0</v>
      </c>
      <c r="W33" s="1" t="b">
        <f t="shared" si="10"/>
        <v>0</v>
      </c>
      <c r="X33" s="1" t="b">
        <f t="shared" si="10"/>
        <v>0</v>
      </c>
    </row>
    <row r="34" spans="1:24" x14ac:dyDescent="0.25">
      <c r="A34" s="11">
        <v>331</v>
      </c>
      <c r="B34" s="12" t="s">
        <v>59</v>
      </c>
      <c r="C34" s="13">
        <v>121105.52999999987</v>
      </c>
      <c r="D34" s="15">
        <v>10043.59</v>
      </c>
      <c r="E34" s="14">
        <f t="shared" si="1"/>
        <v>131149.11999999988</v>
      </c>
      <c r="F34" s="13">
        <f t="shared" si="2"/>
        <v>121105.52999999987</v>
      </c>
      <c r="G34" s="15">
        <f t="shared" si="2"/>
        <v>10043.59</v>
      </c>
      <c r="H34" s="14">
        <f t="shared" si="3"/>
        <v>131149.11999999988</v>
      </c>
      <c r="I34" s="13">
        <f t="shared" si="4"/>
        <v>121105.52999999987</v>
      </c>
      <c r="J34" s="15">
        <f t="shared" si="4"/>
        <v>10043.59</v>
      </c>
      <c r="K34" s="14">
        <f t="shared" si="5"/>
        <v>131149.11999999988</v>
      </c>
      <c r="L34" s="13">
        <f t="shared" si="6"/>
        <v>121105.52999999987</v>
      </c>
      <c r="M34" s="15">
        <f t="shared" si="6"/>
        <v>10043.59</v>
      </c>
      <c r="N34" s="14">
        <f t="shared" si="7"/>
        <v>131149.11999999988</v>
      </c>
      <c r="O34" s="13">
        <f t="shared" si="8"/>
        <v>121105.52999999987</v>
      </c>
      <c r="P34" s="15">
        <f t="shared" si="8"/>
        <v>10043.59</v>
      </c>
      <c r="Q34" s="14">
        <f t="shared" si="9"/>
        <v>131149.11999999988</v>
      </c>
      <c r="S34" s="16"/>
      <c r="T34" s="16"/>
      <c r="U34" s="16"/>
      <c r="V34" s="1" t="b">
        <f t="shared" si="10"/>
        <v>0</v>
      </c>
      <c r="W34" s="1" t="b">
        <f t="shared" si="10"/>
        <v>0</v>
      </c>
      <c r="X34" s="1" t="b">
        <f t="shared" si="10"/>
        <v>0</v>
      </c>
    </row>
    <row r="35" spans="1:24" x14ac:dyDescent="0.25">
      <c r="A35" s="11">
        <v>332</v>
      </c>
      <c r="B35" s="12" t="s">
        <v>60</v>
      </c>
      <c r="C35" s="13">
        <v>235560.78</v>
      </c>
      <c r="D35" s="15">
        <v>3565.3399999999997</v>
      </c>
      <c r="E35" s="14">
        <f t="shared" si="1"/>
        <v>239126.12</v>
      </c>
      <c r="F35" s="13">
        <f t="shared" si="2"/>
        <v>235560.78</v>
      </c>
      <c r="G35" s="15">
        <f t="shared" si="2"/>
        <v>3565.3399999999997</v>
      </c>
      <c r="H35" s="14">
        <f t="shared" si="3"/>
        <v>239126.12</v>
      </c>
      <c r="I35" s="13">
        <f t="shared" si="4"/>
        <v>235560.78</v>
      </c>
      <c r="J35" s="15">
        <f t="shared" si="4"/>
        <v>3565.3399999999997</v>
      </c>
      <c r="K35" s="14">
        <f t="shared" si="5"/>
        <v>239126.12</v>
      </c>
      <c r="L35" s="13">
        <f t="shared" si="6"/>
        <v>235560.78</v>
      </c>
      <c r="M35" s="15">
        <f t="shared" si="6"/>
        <v>3565.3399999999997</v>
      </c>
      <c r="N35" s="14">
        <f t="shared" si="7"/>
        <v>239126.12</v>
      </c>
      <c r="O35" s="13">
        <f t="shared" si="8"/>
        <v>235560.78</v>
      </c>
      <c r="P35" s="15">
        <f t="shared" si="8"/>
        <v>3565.3399999999997</v>
      </c>
      <c r="Q35" s="14">
        <f t="shared" si="9"/>
        <v>239126.12</v>
      </c>
      <c r="S35" s="16"/>
      <c r="T35" s="16"/>
      <c r="U35" s="16"/>
      <c r="V35" s="1" t="b">
        <f t="shared" si="10"/>
        <v>0</v>
      </c>
      <c r="W35" s="1" t="b">
        <f t="shared" si="10"/>
        <v>0</v>
      </c>
      <c r="X35" s="1" t="b">
        <f t="shared" si="10"/>
        <v>0</v>
      </c>
    </row>
    <row r="36" spans="1:24" x14ac:dyDescent="0.25">
      <c r="A36" s="11">
        <v>333</v>
      </c>
      <c r="B36" s="12" t="s">
        <v>61</v>
      </c>
      <c r="C36" s="13">
        <v>72746.19</v>
      </c>
      <c r="D36" s="15">
        <v>1101.05</v>
      </c>
      <c r="E36" s="14">
        <f t="shared" si="1"/>
        <v>73847.240000000005</v>
      </c>
      <c r="F36" s="13">
        <f t="shared" si="2"/>
        <v>72746.19</v>
      </c>
      <c r="G36" s="15">
        <f t="shared" si="2"/>
        <v>1101.05</v>
      </c>
      <c r="H36" s="14">
        <f t="shared" si="3"/>
        <v>73847.240000000005</v>
      </c>
      <c r="I36" s="13">
        <f t="shared" si="4"/>
        <v>72746.19</v>
      </c>
      <c r="J36" s="15">
        <f t="shared" si="4"/>
        <v>1101.05</v>
      </c>
      <c r="K36" s="14">
        <f t="shared" si="5"/>
        <v>73847.240000000005</v>
      </c>
      <c r="L36" s="13">
        <f t="shared" si="6"/>
        <v>72746.19</v>
      </c>
      <c r="M36" s="15">
        <f t="shared" si="6"/>
        <v>1101.05</v>
      </c>
      <c r="N36" s="14">
        <f t="shared" si="7"/>
        <v>73847.240000000005</v>
      </c>
      <c r="O36" s="13">
        <f t="shared" si="8"/>
        <v>72746.19</v>
      </c>
      <c r="P36" s="15">
        <f t="shared" si="8"/>
        <v>1101.05</v>
      </c>
      <c r="Q36" s="14">
        <f t="shared" si="9"/>
        <v>73847.240000000005</v>
      </c>
      <c r="S36" s="16"/>
      <c r="T36" s="16"/>
      <c r="U36" s="16"/>
      <c r="V36" s="1" t="b">
        <f t="shared" si="10"/>
        <v>0</v>
      </c>
      <c r="W36" s="1" t="b">
        <f t="shared" si="10"/>
        <v>0</v>
      </c>
      <c r="X36" s="1" t="b">
        <f t="shared" si="10"/>
        <v>0</v>
      </c>
    </row>
    <row r="37" spans="1:24" x14ac:dyDescent="0.25">
      <c r="A37" s="11">
        <v>334</v>
      </c>
      <c r="B37" s="12" t="s">
        <v>62</v>
      </c>
      <c r="C37" s="13">
        <v>41090.26</v>
      </c>
      <c r="D37" s="15">
        <v>625.86</v>
      </c>
      <c r="E37" s="14">
        <f t="shared" si="1"/>
        <v>41716.120000000003</v>
      </c>
      <c r="F37" s="13">
        <f t="shared" si="2"/>
        <v>41090.26</v>
      </c>
      <c r="G37" s="15">
        <f t="shared" si="2"/>
        <v>625.86</v>
      </c>
      <c r="H37" s="14">
        <f t="shared" si="3"/>
        <v>41716.120000000003</v>
      </c>
      <c r="I37" s="13">
        <f t="shared" si="4"/>
        <v>41090.26</v>
      </c>
      <c r="J37" s="15">
        <f t="shared" si="4"/>
        <v>625.86</v>
      </c>
      <c r="K37" s="14">
        <f t="shared" si="5"/>
        <v>41716.120000000003</v>
      </c>
      <c r="L37" s="13">
        <f t="shared" si="6"/>
        <v>41090.26</v>
      </c>
      <c r="M37" s="15">
        <f t="shared" si="6"/>
        <v>625.86</v>
      </c>
      <c r="N37" s="14">
        <f t="shared" si="7"/>
        <v>41716.120000000003</v>
      </c>
      <c r="O37" s="13">
        <f t="shared" si="8"/>
        <v>41090.26</v>
      </c>
      <c r="P37" s="15">
        <f t="shared" si="8"/>
        <v>625.86</v>
      </c>
      <c r="Q37" s="14">
        <f t="shared" si="9"/>
        <v>41716.120000000003</v>
      </c>
      <c r="S37" s="16"/>
      <c r="T37" s="16"/>
      <c r="U37" s="16"/>
      <c r="V37" s="1" t="b">
        <f t="shared" si="10"/>
        <v>0</v>
      </c>
      <c r="W37" s="1" t="b">
        <f t="shared" si="10"/>
        <v>0</v>
      </c>
      <c r="X37" s="1" t="b">
        <f t="shared" si="10"/>
        <v>0</v>
      </c>
    </row>
    <row r="38" spans="1:24" x14ac:dyDescent="0.25">
      <c r="A38" s="11">
        <v>335</v>
      </c>
      <c r="B38" s="12" t="s">
        <v>63</v>
      </c>
      <c r="C38" s="13">
        <v>1147467.78</v>
      </c>
      <c r="D38" s="15">
        <v>25641.86</v>
      </c>
      <c r="E38" s="14">
        <f t="shared" si="1"/>
        <v>1173109.6400000001</v>
      </c>
      <c r="F38" s="13">
        <f t="shared" si="2"/>
        <v>1147467.78</v>
      </c>
      <c r="G38" s="15">
        <f t="shared" si="2"/>
        <v>25641.86</v>
      </c>
      <c r="H38" s="14">
        <f t="shared" si="3"/>
        <v>1173109.6400000001</v>
      </c>
      <c r="I38" s="13">
        <f t="shared" si="4"/>
        <v>1147467.78</v>
      </c>
      <c r="J38" s="15">
        <f t="shared" si="4"/>
        <v>25641.86</v>
      </c>
      <c r="K38" s="14">
        <f t="shared" si="5"/>
        <v>1173109.6400000001</v>
      </c>
      <c r="L38" s="13">
        <f t="shared" si="6"/>
        <v>1147467.78</v>
      </c>
      <c r="M38" s="15">
        <f t="shared" si="6"/>
        <v>25641.86</v>
      </c>
      <c r="N38" s="14">
        <f t="shared" si="7"/>
        <v>1173109.6400000001</v>
      </c>
      <c r="O38" s="13">
        <f t="shared" si="8"/>
        <v>1147467.78</v>
      </c>
      <c r="P38" s="15">
        <f t="shared" si="8"/>
        <v>25641.86</v>
      </c>
      <c r="Q38" s="14">
        <f t="shared" si="9"/>
        <v>1173109.6400000001</v>
      </c>
      <c r="S38" s="16"/>
      <c r="T38" s="16"/>
      <c r="U38" s="16"/>
      <c r="V38" s="1" t="b">
        <f t="shared" si="10"/>
        <v>0</v>
      </c>
      <c r="W38" s="1" t="b">
        <f t="shared" si="10"/>
        <v>0</v>
      </c>
      <c r="X38" s="1" t="b">
        <f t="shared" si="10"/>
        <v>0</v>
      </c>
    </row>
    <row r="39" spans="1:24" x14ac:dyDescent="0.25">
      <c r="A39" s="11">
        <v>336</v>
      </c>
      <c r="B39" s="12" t="s">
        <v>64</v>
      </c>
      <c r="C39" s="13">
        <v>3684387.46</v>
      </c>
      <c r="D39" s="15">
        <v>57586.2</v>
      </c>
      <c r="E39" s="14">
        <f t="shared" si="1"/>
        <v>3741973.66</v>
      </c>
      <c r="F39" s="13">
        <f t="shared" si="2"/>
        <v>3684387.46</v>
      </c>
      <c r="G39" s="15">
        <f t="shared" si="2"/>
        <v>57586.2</v>
      </c>
      <c r="H39" s="14">
        <f t="shared" si="3"/>
        <v>3741973.66</v>
      </c>
      <c r="I39" s="13">
        <f t="shared" si="4"/>
        <v>3684387.46</v>
      </c>
      <c r="J39" s="15">
        <f t="shared" si="4"/>
        <v>57586.2</v>
      </c>
      <c r="K39" s="14">
        <f t="shared" si="5"/>
        <v>3741973.66</v>
      </c>
      <c r="L39" s="13">
        <f t="shared" si="6"/>
        <v>3684387.46</v>
      </c>
      <c r="M39" s="15">
        <f t="shared" si="6"/>
        <v>57586.2</v>
      </c>
      <c r="N39" s="14">
        <f t="shared" si="7"/>
        <v>3741973.66</v>
      </c>
      <c r="O39" s="13">
        <f t="shared" si="8"/>
        <v>3684387.46</v>
      </c>
      <c r="P39" s="15">
        <f t="shared" si="8"/>
        <v>57586.2</v>
      </c>
      <c r="Q39" s="14">
        <f t="shared" si="9"/>
        <v>3741973.66</v>
      </c>
      <c r="S39" s="16"/>
      <c r="T39" s="16"/>
      <c r="U39" s="16"/>
      <c r="V39" s="1" t="b">
        <f t="shared" si="10"/>
        <v>0</v>
      </c>
      <c r="W39" s="1" t="b">
        <f t="shared" si="10"/>
        <v>0</v>
      </c>
      <c r="X39" s="1" t="b">
        <f t="shared" si="10"/>
        <v>0</v>
      </c>
    </row>
    <row r="40" spans="1:24" x14ac:dyDescent="0.25">
      <c r="A40" s="11">
        <v>337</v>
      </c>
      <c r="B40" s="12" t="s">
        <v>65</v>
      </c>
      <c r="C40" s="13">
        <v>1261660.6300000001</v>
      </c>
      <c r="D40" s="15">
        <v>20201.050000000003</v>
      </c>
      <c r="E40" s="14">
        <f t="shared" si="1"/>
        <v>1281861.6800000002</v>
      </c>
      <c r="F40" s="13">
        <f t="shared" si="2"/>
        <v>1261660.6300000001</v>
      </c>
      <c r="G40" s="15">
        <f t="shared" si="2"/>
        <v>20201.050000000003</v>
      </c>
      <c r="H40" s="14">
        <f t="shared" si="3"/>
        <v>1281861.6800000002</v>
      </c>
      <c r="I40" s="13">
        <f t="shared" si="4"/>
        <v>1261660.6300000001</v>
      </c>
      <c r="J40" s="15">
        <f t="shared" si="4"/>
        <v>20201.050000000003</v>
      </c>
      <c r="K40" s="14">
        <f t="shared" si="5"/>
        <v>1281861.6800000002</v>
      </c>
      <c r="L40" s="13">
        <f t="shared" si="6"/>
        <v>1261660.6300000001</v>
      </c>
      <c r="M40" s="15">
        <f t="shared" si="6"/>
        <v>20201.050000000003</v>
      </c>
      <c r="N40" s="14">
        <f t="shared" si="7"/>
        <v>1281861.6800000002</v>
      </c>
      <c r="O40" s="13">
        <f t="shared" si="8"/>
        <v>1261660.6300000001</v>
      </c>
      <c r="P40" s="15">
        <f t="shared" si="8"/>
        <v>20201.050000000003</v>
      </c>
      <c r="Q40" s="14">
        <f t="shared" si="9"/>
        <v>1281861.6800000002</v>
      </c>
      <c r="S40" s="16"/>
      <c r="T40" s="16"/>
      <c r="U40" s="16"/>
      <c r="V40" s="1" t="b">
        <f t="shared" si="10"/>
        <v>0</v>
      </c>
      <c r="W40" s="1" t="b">
        <f t="shared" si="10"/>
        <v>0</v>
      </c>
      <c r="X40" s="1" t="b">
        <f t="shared" si="10"/>
        <v>0</v>
      </c>
    </row>
    <row r="41" spans="1:24" x14ac:dyDescent="0.25">
      <c r="A41" s="11">
        <v>338</v>
      </c>
      <c r="B41" s="12" t="s">
        <v>66</v>
      </c>
      <c r="C41" s="13">
        <v>199919.54</v>
      </c>
      <c r="D41" s="15">
        <v>2982</v>
      </c>
      <c r="E41" s="14">
        <f t="shared" si="1"/>
        <v>202901.54</v>
      </c>
      <c r="F41" s="13">
        <f t="shared" si="2"/>
        <v>199919.54</v>
      </c>
      <c r="G41" s="15">
        <f t="shared" si="2"/>
        <v>2982</v>
      </c>
      <c r="H41" s="14">
        <f t="shared" si="3"/>
        <v>202901.54</v>
      </c>
      <c r="I41" s="13">
        <f t="shared" si="4"/>
        <v>199919.54</v>
      </c>
      <c r="J41" s="15">
        <f t="shared" si="4"/>
        <v>2982</v>
      </c>
      <c r="K41" s="14">
        <f t="shared" si="5"/>
        <v>202901.54</v>
      </c>
      <c r="L41" s="13">
        <f t="shared" si="6"/>
        <v>199919.54</v>
      </c>
      <c r="M41" s="15">
        <f t="shared" si="6"/>
        <v>2982</v>
      </c>
      <c r="N41" s="14">
        <f t="shared" si="7"/>
        <v>202901.54</v>
      </c>
      <c r="O41" s="13">
        <f t="shared" si="8"/>
        <v>199919.54</v>
      </c>
      <c r="P41" s="15">
        <f t="shared" si="8"/>
        <v>2982</v>
      </c>
      <c r="Q41" s="14">
        <f t="shared" si="9"/>
        <v>202901.54</v>
      </c>
      <c r="S41" s="16"/>
      <c r="T41" s="16"/>
      <c r="U41" s="16"/>
      <c r="V41" s="1" t="b">
        <f t="shared" si="10"/>
        <v>0</v>
      </c>
      <c r="W41" s="1" t="b">
        <f t="shared" si="10"/>
        <v>0</v>
      </c>
      <c r="X41" s="1" t="b">
        <f t="shared" si="10"/>
        <v>0</v>
      </c>
    </row>
    <row r="42" spans="1:24" x14ac:dyDescent="0.25">
      <c r="A42" s="11">
        <v>339</v>
      </c>
      <c r="B42" s="12" t="s">
        <v>67</v>
      </c>
      <c r="C42" s="13">
        <v>42821.89</v>
      </c>
      <c r="D42" s="15">
        <v>631.79</v>
      </c>
      <c r="E42" s="14">
        <f t="shared" si="1"/>
        <v>43453.68</v>
      </c>
      <c r="F42" s="13">
        <f t="shared" si="2"/>
        <v>42821.89</v>
      </c>
      <c r="G42" s="15">
        <f t="shared" si="2"/>
        <v>631.79</v>
      </c>
      <c r="H42" s="14">
        <f t="shared" si="3"/>
        <v>43453.68</v>
      </c>
      <c r="I42" s="13">
        <f t="shared" si="4"/>
        <v>42821.89</v>
      </c>
      <c r="J42" s="15">
        <f t="shared" si="4"/>
        <v>631.79</v>
      </c>
      <c r="K42" s="14">
        <f t="shared" si="5"/>
        <v>43453.68</v>
      </c>
      <c r="L42" s="13">
        <f t="shared" si="6"/>
        <v>42821.89</v>
      </c>
      <c r="M42" s="15">
        <f t="shared" si="6"/>
        <v>631.79</v>
      </c>
      <c r="N42" s="14">
        <f t="shared" si="7"/>
        <v>43453.68</v>
      </c>
      <c r="O42" s="13">
        <f t="shared" si="8"/>
        <v>42821.89</v>
      </c>
      <c r="P42" s="15">
        <f t="shared" si="8"/>
        <v>631.79</v>
      </c>
      <c r="Q42" s="14">
        <f t="shared" si="9"/>
        <v>43453.68</v>
      </c>
      <c r="S42" s="16"/>
      <c r="T42" s="16"/>
      <c r="U42" s="16"/>
      <c r="V42" s="1" t="b">
        <f t="shared" si="10"/>
        <v>0</v>
      </c>
      <c r="W42" s="1" t="b">
        <f t="shared" si="10"/>
        <v>0</v>
      </c>
      <c r="X42" s="1" t="b">
        <f t="shared" si="10"/>
        <v>0</v>
      </c>
    </row>
    <row r="43" spans="1:24" x14ac:dyDescent="0.25">
      <c r="A43" s="11">
        <v>340</v>
      </c>
      <c r="B43" s="12" t="s">
        <v>68</v>
      </c>
      <c r="C43" s="13">
        <v>104122.38</v>
      </c>
      <c r="D43" s="15">
        <v>1575.96</v>
      </c>
      <c r="E43" s="14">
        <f t="shared" si="1"/>
        <v>105698.34000000001</v>
      </c>
      <c r="F43" s="13">
        <f t="shared" si="2"/>
        <v>104122.38</v>
      </c>
      <c r="G43" s="15">
        <f t="shared" si="2"/>
        <v>1575.96</v>
      </c>
      <c r="H43" s="14">
        <f t="shared" si="3"/>
        <v>105698.34000000001</v>
      </c>
      <c r="I43" s="13">
        <f t="shared" si="4"/>
        <v>104122.38</v>
      </c>
      <c r="J43" s="15">
        <f t="shared" si="4"/>
        <v>1575.96</v>
      </c>
      <c r="K43" s="14">
        <f t="shared" si="5"/>
        <v>105698.34000000001</v>
      </c>
      <c r="L43" s="13">
        <f t="shared" si="6"/>
        <v>104122.38</v>
      </c>
      <c r="M43" s="15">
        <f t="shared" si="6"/>
        <v>1575.96</v>
      </c>
      <c r="N43" s="14">
        <f t="shared" si="7"/>
        <v>105698.34000000001</v>
      </c>
      <c r="O43" s="13">
        <f t="shared" si="8"/>
        <v>104122.38</v>
      </c>
      <c r="P43" s="15">
        <f t="shared" si="8"/>
        <v>1575.96</v>
      </c>
      <c r="Q43" s="14">
        <f t="shared" si="9"/>
        <v>105698.34000000001</v>
      </c>
      <c r="S43" s="16"/>
      <c r="T43" s="16"/>
      <c r="U43" s="16"/>
      <c r="V43" s="1" t="b">
        <f t="shared" si="10"/>
        <v>0</v>
      </c>
      <c r="W43" s="1" t="b">
        <f t="shared" si="10"/>
        <v>0</v>
      </c>
      <c r="X43" s="1" t="b">
        <f t="shared" si="10"/>
        <v>0</v>
      </c>
    </row>
    <row r="44" spans="1:24" x14ac:dyDescent="0.25">
      <c r="A44" s="11">
        <v>341</v>
      </c>
      <c r="B44" s="12" t="s">
        <v>69</v>
      </c>
      <c r="C44" s="13">
        <v>1567894.8599999999</v>
      </c>
      <c r="D44" s="15">
        <v>28991.100000000002</v>
      </c>
      <c r="E44" s="14">
        <f t="shared" si="1"/>
        <v>1596885.96</v>
      </c>
      <c r="F44" s="13">
        <f t="shared" si="2"/>
        <v>1567894.8599999999</v>
      </c>
      <c r="G44" s="15">
        <f t="shared" si="2"/>
        <v>28991.100000000002</v>
      </c>
      <c r="H44" s="14">
        <f t="shared" si="3"/>
        <v>1596885.96</v>
      </c>
      <c r="I44" s="13">
        <f t="shared" si="4"/>
        <v>1567894.8599999999</v>
      </c>
      <c r="J44" s="15">
        <f t="shared" si="4"/>
        <v>28991.100000000002</v>
      </c>
      <c r="K44" s="14">
        <f t="shared" si="5"/>
        <v>1596885.96</v>
      </c>
      <c r="L44" s="13">
        <f t="shared" si="6"/>
        <v>1567894.8599999999</v>
      </c>
      <c r="M44" s="15">
        <f t="shared" si="6"/>
        <v>28991.100000000002</v>
      </c>
      <c r="N44" s="14">
        <f t="shared" si="7"/>
        <v>1596885.96</v>
      </c>
      <c r="O44" s="13">
        <f t="shared" si="8"/>
        <v>1567894.8599999999</v>
      </c>
      <c r="P44" s="15">
        <f t="shared" si="8"/>
        <v>28991.100000000002</v>
      </c>
      <c r="Q44" s="14">
        <f t="shared" si="9"/>
        <v>1596885.96</v>
      </c>
      <c r="S44" s="16"/>
      <c r="T44" s="16"/>
      <c r="U44" s="16"/>
      <c r="V44" s="1" t="b">
        <f t="shared" si="10"/>
        <v>0</v>
      </c>
      <c r="W44" s="1" t="b">
        <f t="shared" si="10"/>
        <v>0</v>
      </c>
      <c r="X44" s="1" t="b">
        <f t="shared" si="10"/>
        <v>0</v>
      </c>
    </row>
    <row r="45" spans="1:24" x14ac:dyDescent="0.25">
      <c r="A45" s="11">
        <v>342</v>
      </c>
      <c r="B45" s="12" t="s">
        <v>70</v>
      </c>
      <c r="C45" s="13">
        <v>1505942.64</v>
      </c>
      <c r="D45" s="15">
        <v>25363.79</v>
      </c>
      <c r="E45" s="14">
        <f t="shared" si="1"/>
        <v>1531306.43</v>
      </c>
      <c r="F45" s="13">
        <f t="shared" si="2"/>
        <v>1505942.64</v>
      </c>
      <c r="G45" s="15">
        <f t="shared" si="2"/>
        <v>25363.79</v>
      </c>
      <c r="H45" s="14">
        <f t="shared" si="3"/>
        <v>1531306.43</v>
      </c>
      <c r="I45" s="13">
        <f t="shared" si="4"/>
        <v>1505942.64</v>
      </c>
      <c r="J45" s="15">
        <f t="shared" si="4"/>
        <v>25363.79</v>
      </c>
      <c r="K45" s="14">
        <f t="shared" si="5"/>
        <v>1531306.43</v>
      </c>
      <c r="L45" s="13">
        <f t="shared" si="6"/>
        <v>1505942.64</v>
      </c>
      <c r="M45" s="15">
        <f t="shared" si="6"/>
        <v>25363.79</v>
      </c>
      <c r="N45" s="14">
        <f t="shared" si="7"/>
        <v>1531306.43</v>
      </c>
      <c r="O45" s="13">
        <f t="shared" si="8"/>
        <v>1505942.64</v>
      </c>
      <c r="P45" s="15">
        <f t="shared" si="8"/>
        <v>25363.79</v>
      </c>
      <c r="Q45" s="14">
        <f t="shared" si="9"/>
        <v>1531306.43</v>
      </c>
      <c r="S45" s="16"/>
      <c r="T45" s="16"/>
      <c r="U45" s="16"/>
      <c r="V45" s="1" t="b">
        <f t="shared" si="10"/>
        <v>0</v>
      </c>
      <c r="W45" s="1" t="b">
        <f t="shared" si="10"/>
        <v>0</v>
      </c>
      <c r="X45" s="1" t="b">
        <f t="shared" si="10"/>
        <v>0</v>
      </c>
    </row>
    <row r="46" spans="1:24" x14ac:dyDescent="0.25">
      <c r="A46" s="11">
        <v>343</v>
      </c>
      <c r="B46" s="12" t="s">
        <v>71</v>
      </c>
      <c r="C46" s="13">
        <v>822793</v>
      </c>
      <c r="D46" s="15">
        <v>24280.65</v>
      </c>
      <c r="E46" s="14">
        <f t="shared" si="1"/>
        <v>847073.65</v>
      </c>
      <c r="F46" s="13">
        <f t="shared" si="2"/>
        <v>822793</v>
      </c>
      <c r="G46" s="15">
        <f t="shared" si="2"/>
        <v>24280.65</v>
      </c>
      <c r="H46" s="14">
        <f t="shared" si="3"/>
        <v>847073.65</v>
      </c>
      <c r="I46" s="13">
        <f t="shared" si="4"/>
        <v>822793</v>
      </c>
      <c r="J46" s="15">
        <f t="shared" si="4"/>
        <v>24280.65</v>
      </c>
      <c r="K46" s="14">
        <f t="shared" si="5"/>
        <v>847073.65</v>
      </c>
      <c r="L46" s="13">
        <f t="shared" si="6"/>
        <v>822793</v>
      </c>
      <c r="M46" s="15">
        <f t="shared" si="6"/>
        <v>24280.65</v>
      </c>
      <c r="N46" s="14">
        <f t="shared" si="7"/>
        <v>847073.65</v>
      </c>
      <c r="O46" s="13">
        <f t="shared" si="8"/>
        <v>822793</v>
      </c>
      <c r="P46" s="15">
        <f t="shared" si="8"/>
        <v>24280.65</v>
      </c>
      <c r="Q46" s="14">
        <f t="shared" si="9"/>
        <v>847073.65</v>
      </c>
      <c r="S46" s="16"/>
      <c r="T46" s="16"/>
      <c r="U46" s="16"/>
      <c r="V46" s="1" t="b">
        <f t="shared" si="10"/>
        <v>0</v>
      </c>
      <c r="W46" s="1" t="b">
        <f t="shared" si="10"/>
        <v>0</v>
      </c>
      <c r="X46" s="1" t="b">
        <f t="shared" si="10"/>
        <v>0</v>
      </c>
    </row>
    <row r="47" spans="1:24" x14ac:dyDescent="0.25">
      <c r="A47" s="11">
        <v>344</v>
      </c>
      <c r="B47" s="12" t="s">
        <v>72</v>
      </c>
      <c r="C47" s="13">
        <v>283808.05</v>
      </c>
      <c r="D47" s="15">
        <v>4130.0499999999993</v>
      </c>
      <c r="E47" s="14">
        <f t="shared" si="1"/>
        <v>287938.09999999998</v>
      </c>
      <c r="F47" s="13">
        <f t="shared" si="2"/>
        <v>283808.05</v>
      </c>
      <c r="G47" s="15">
        <f t="shared" si="2"/>
        <v>4130.0499999999993</v>
      </c>
      <c r="H47" s="14">
        <f t="shared" si="3"/>
        <v>287938.09999999998</v>
      </c>
      <c r="I47" s="13">
        <f t="shared" si="4"/>
        <v>283808.05</v>
      </c>
      <c r="J47" s="15">
        <f t="shared" si="4"/>
        <v>4130.0499999999993</v>
      </c>
      <c r="K47" s="14">
        <f t="shared" si="5"/>
        <v>287938.09999999998</v>
      </c>
      <c r="L47" s="13">
        <f t="shared" si="6"/>
        <v>283808.05</v>
      </c>
      <c r="M47" s="15">
        <f t="shared" si="6"/>
        <v>4130.0499999999993</v>
      </c>
      <c r="N47" s="14">
        <f t="shared" si="7"/>
        <v>287938.09999999998</v>
      </c>
      <c r="O47" s="13">
        <f t="shared" si="8"/>
        <v>283808.05</v>
      </c>
      <c r="P47" s="15">
        <f t="shared" si="8"/>
        <v>4130.0499999999993</v>
      </c>
      <c r="Q47" s="14">
        <f t="shared" si="9"/>
        <v>287938.09999999998</v>
      </c>
      <c r="S47" s="16"/>
      <c r="T47" s="16"/>
      <c r="U47" s="16"/>
      <c r="V47" s="1" t="b">
        <f t="shared" si="10"/>
        <v>0</v>
      </c>
      <c r="W47" s="1" t="b">
        <f t="shared" si="10"/>
        <v>0</v>
      </c>
      <c r="X47" s="1" t="b">
        <f t="shared" si="10"/>
        <v>0</v>
      </c>
    </row>
    <row r="48" spans="1:24" x14ac:dyDescent="0.25">
      <c r="A48" s="11">
        <v>345</v>
      </c>
      <c r="B48" s="12" t="s">
        <v>73</v>
      </c>
      <c r="C48" s="13">
        <v>460065.92</v>
      </c>
      <c r="D48" s="15">
        <v>6633.83</v>
      </c>
      <c r="E48" s="14">
        <f t="shared" si="1"/>
        <v>466699.75</v>
      </c>
      <c r="F48" s="13">
        <f t="shared" si="2"/>
        <v>460065.92</v>
      </c>
      <c r="G48" s="15">
        <f t="shared" si="2"/>
        <v>6633.83</v>
      </c>
      <c r="H48" s="14">
        <f t="shared" si="3"/>
        <v>466699.75</v>
      </c>
      <c r="I48" s="13">
        <f t="shared" si="4"/>
        <v>460065.92</v>
      </c>
      <c r="J48" s="15">
        <f t="shared" si="4"/>
        <v>6633.83</v>
      </c>
      <c r="K48" s="14">
        <f t="shared" si="5"/>
        <v>466699.75</v>
      </c>
      <c r="L48" s="13">
        <f t="shared" si="6"/>
        <v>460065.92</v>
      </c>
      <c r="M48" s="15">
        <f t="shared" si="6"/>
        <v>6633.83</v>
      </c>
      <c r="N48" s="14">
        <f t="shared" si="7"/>
        <v>466699.75</v>
      </c>
      <c r="O48" s="13">
        <f t="shared" si="8"/>
        <v>460065.92</v>
      </c>
      <c r="P48" s="15">
        <f t="shared" si="8"/>
        <v>6633.83</v>
      </c>
      <c r="Q48" s="14">
        <f t="shared" si="9"/>
        <v>466699.75</v>
      </c>
      <c r="S48" s="16"/>
      <c r="T48" s="16"/>
      <c r="U48" s="16"/>
      <c r="V48" s="1" t="b">
        <f t="shared" si="10"/>
        <v>0</v>
      </c>
      <c r="W48" s="1" t="b">
        <f t="shared" si="10"/>
        <v>0</v>
      </c>
      <c r="X48" s="1" t="b">
        <f t="shared" si="10"/>
        <v>0</v>
      </c>
    </row>
    <row r="49" spans="1:24" x14ac:dyDescent="0.25">
      <c r="A49" s="11">
        <v>346</v>
      </c>
      <c r="B49" s="12" t="s">
        <v>74</v>
      </c>
      <c r="C49" s="13">
        <v>1060250.98</v>
      </c>
      <c r="D49" s="15">
        <v>18311.010000000002</v>
      </c>
      <c r="E49" s="14">
        <f t="shared" si="1"/>
        <v>1078561.99</v>
      </c>
      <c r="F49" s="13">
        <f t="shared" si="2"/>
        <v>1060250.98</v>
      </c>
      <c r="G49" s="15">
        <f t="shared" si="2"/>
        <v>18311.010000000002</v>
      </c>
      <c r="H49" s="14">
        <f t="shared" si="3"/>
        <v>1078561.99</v>
      </c>
      <c r="I49" s="13">
        <f t="shared" si="4"/>
        <v>1060250.98</v>
      </c>
      <c r="J49" s="15">
        <f t="shared" si="4"/>
        <v>18311.010000000002</v>
      </c>
      <c r="K49" s="14">
        <f t="shared" si="5"/>
        <v>1078561.99</v>
      </c>
      <c r="L49" s="13">
        <f t="shared" si="6"/>
        <v>1060250.98</v>
      </c>
      <c r="M49" s="15">
        <f t="shared" si="6"/>
        <v>18311.010000000002</v>
      </c>
      <c r="N49" s="14">
        <f t="shared" si="7"/>
        <v>1078561.99</v>
      </c>
      <c r="O49" s="13">
        <f t="shared" si="8"/>
        <v>1060250.98</v>
      </c>
      <c r="P49" s="15">
        <f t="shared" si="8"/>
        <v>18311.010000000002</v>
      </c>
      <c r="Q49" s="14">
        <f t="shared" si="9"/>
        <v>1078561.99</v>
      </c>
      <c r="S49" s="16"/>
      <c r="T49" s="16"/>
      <c r="U49" s="16"/>
      <c r="V49" s="1" t="b">
        <f t="shared" si="10"/>
        <v>0</v>
      </c>
      <c r="W49" s="1" t="b">
        <f t="shared" si="10"/>
        <v>0</v>
      </c>
      <c r="X49" s="1" t="b">
        <f t="shared" si="10"/>
        <v>0</v>
      </c>
    </row>
    <row r="50" spans="1:24" x14ac:dyDescent="0.25">
      <c r="A50" s="11">
        <v>347</v>
      </c>
      <c r="B50" s="12" t="s">
        <v>75</v>
      </c>
      <c r="C50" s="13">
        <v>232469.85</v>
      </c>
      <c r="D50" s="15">
        <v>3392.7400000000002</v>
      </c>
      <c r="E50" s="14">
        <f t="shared" si="1"/>
        <v>235862.59</v>
      </c>
      <c r="F50" s="13">
        <f t="shared" si="2"/>
        <v>232469.85</v>
      </c>
      <c r="G50" s="15">
        <f t="shared" si="2"/>
        <v>3392.7400000000002</v>
      </c>
      <c r="H50" s="14">
        <f t="shared" si="3"/>
        <v>235862.59</v>
      </c>
      <c r="I50" s="13">
        <f t="shared" si="4"/>
        <v>232469.85</v>
      </c>
      <c r="J50" s="15">
        <f t="shared" si="4"/>
        <v>3392.7400000000002</v>
      </c>
      <c r="K50" s="14">
        <f t="shared" si="5"/>
        <v>235862.59</v>
      </c>
      <c r="L50" s="13">
        <f t="shared" si="6"/>
        <v>232469.85</v>
      </c>
      <c r="M50" s="15">
        <f t="shared" si="6"/>
        <v>3392.7400000000002</v>
      </c>
      <c r="N50" s="14">
        <f t="shared" si="7"/>
        <v>235862.59</v>
      </c>
      <c r="O50" s="13">
        <f t="shared" si="8"/>
        <v>232469.85</v>
      </c>
      <c r="P50" s="15">
        <f t="shared" si="8"/>
        <v>3392.7400000000002</v>
      </c>
      <c r="Q50" s="14">
        <f t="shared" si="9"/>
        <v>235862.59</v>
      </c>
      <c r="S50" s="16"/>
      <c r="T50" s="16"/>
      <c r="U50" s="16"/>
      <c r="V50" s="1" t="b">
        <f t="shared" si="10"/>
        <v>0</v>
      </c>
      <c r="W50" s="1" t="b">
        <f t="shared" si="10"/>
        <v>0</v>
      </c>
      <c r="X50" s="1" t="b">
        <f t="shared" si="10"/>
        <v>0</v>
      </c>
    </row>
    <row r="51" spans="1:24" x14ac:dyDescent="0.25">
      <c r="A51" s="11">
        <v>348</v>
      </c>
      <c r="B51" s="12" t="s">
        <v>76</v>
      </c>
      <c r="C51" s="13">
        <v>8118545.3300000001</v>
      </c>
      <c r="D51" s="15">
        <v>119209.01</v>
      </c>
      <c r="E51" s="14">
        <f t="shared" si="1"/>
        <v>8237754.3399999999</v>
      </c>
      <c r="F51" s="13">
        <f t="shared" si="2"/>
        <v>8118545.3300000001</v>
      </c>
      <c r="G51" s="15">
        <f t="shared" si="2"/>
        <v>119209.01</v>
      </c>
      <c r="H51" s="14">
        <f t="shared" si="3"/>
        <v>8237754.3399999999</v>
      </c>
      <c r="I51" s="13">
        <f t="shared" si="4"/>
        <v>8118545.3300000001</v>
      </c>
      <c r="J51" s="15">
        <f t="shared" si="4"/>
        <v>119209.01</v>
      </c>
      <c r="K51" s="14">
        <f t="shared" si="5"/>
        <v>8237754.3399999999</v>
      </c>
      <c r="L51" s="13">
        <f t="shared" si="6"/>
        <v>8118545.3300000001</v>
      </c>
      <c r="M51" s="15">
        <f t="shared" si="6"/>
        <v>119209.01</v>
      </c>
      <c r="N51" s="14">
        <f t="shared" si="7"/>
        <v>8237754.3399999999</v>
      </c>
      <c r="O51" s="13">
        <f t="shared" si="8"/>
        <v>8118545.3300000001</v>
      </c>
      <c r="P51" s="15">
        <f t="shared" si="8"/>
        <v>119209.01</v>
      </c>
      <c r="Q51" s="14">
        <f t="shared" si="9"/>
        <v>8237754.3399999999</v>
      </c>
      <c r="S51" s="16"/>
      <c r="T51" s="16"/>
      <c r="U51" s="16"/>
      <c r="V51" s="1" t="b">
        <f t="shared" si="10"/>
        <v>0</v>
      </c>
      <c r="W51" s="1" t="b">
        <f t="shared" si="10"/>
        <v>0</v>
      </c>
      <c r="X51" s="1" t="b">
        <f t="shared" si="10"/>
        <v>0</v>
      </c>
    </row>
    <row r="52" spans="1:24" x14ac:dyDescent="0.25">
      <c r="A52" s="11">
        <v>349</v>
      </c>
      <c r="B52" s="12" t="s">
        <v>77</v>
      </c>
      <c r="C52" s="13">
        <v>2423075.69</v>
      </c>
      <c r="D52" s="15">
        <v>43998.879999999997</v>
      </c>
      <c r="E52" s="14">
        <f t="shared" si="1"/>
        <v>2467074.5699999998</v>
      </c>
      <c r="F52" s="13">
        <f t="shared" si="2"/>
        <v>2423075.69</v>
      </c>
      <c r="G52" s="15">
        <f t="shared" si="2"/>
        <v>43998.879999999997</v>
      </c>
      <c r="H52" s="14">
        <f t="shared" si="3"/>
        <v>2467074.5699999998</v>
      </c>
      <c r="I52" s="13">
        <f t="shared" si="4"/>
        <v>2423075.69</v>
      </c>
      <c r="J52" s="15">
        <f t="shared" si="4"/>
        <v>43998.879999999997</v>
      </c>
      <c r="K52" s="14">
        <f t="shared" si="5"/>
        <v>2467074.5699999998</v>
      </c>
      <c r="L52" s="13">
        <f t="shared" si="6"/>
        <v>2423075.69</v>
      </c>
      <c r="M52" s="15">
        <f t="shared" si="6"/>
        <v>43998.879999999997</v>
      </c>
      <c r="N52" s="14">
        <f t="shared" si="7"/>
        <v>2467074.5699999998</v>
      </c>
      <c r="O52" s="13">
        <f t="shared" si="8"/>
        <v>2423075.69</v>
      </c>
      <c r="P52" s="15">
        <f t="shared" si="8"/>
        <v>43998.879999999997</v>
      </c>
      <c r="Q52" s="14">
        <f t="shared" si="9"/>
        <v>2467074.5699999998</v>
      </c>
      <c r="S52" s="16"/>
      <c r="T52" s="16"/>
      <c r="U52" s="16"/>
      <c r="V52" s="1" t="b">
        <f t="shared" si="10"/>
        <v>0</v>
      </c>
      <c r="W52" s="1" t="b">
        <f t="shared" si="10"/>
        <v>0</v>
      </c>
      <c r="X52" s="1" t="b">
        <f t="shared" si="10"/>
        <v>0</v>
      </c>
    </row>
    <row r="53" spans="1:24" x14ac:dyDescent="0.25">
      <c r="A53" s="11">
        <v>350</v>
      </c>
      <c r="B53" s="12" t="s">
        <v>78</v>
      </c>
      <c r="C53" s="13">
        <v>6352824.8700000001</v>
      </c>
      <c r="D53" s="15">
        <v>110365.14</v>
      </c>
      <c r="E53" s="14">
        <f t="shared" si="1"/>
        <v>6463190.0099999998</v>
      </c>
      <c r="F53" s="13">
        <f t="shared" si="2"/>
        <v>6352824.8700000001</v>
      </c>
      <c r="G53" s="15">
        <f t="shared" si="2"/>
        <v>110365.14</v>
      </c>
      <c r="H53" s="14">
        <f t="shared" si="3"/>
        <v>6463190.0099999998</v>
      </c>
      <c r="I53" s="13">
        <f t="shared" si="4"/>
        <v>6352824.8700000001</v>
      </c>
      <c r="J53" s="15">
        <f t="shared" si="4"/>
        <v>110365.14</v>
      </c>
      <c r="K53" s="14">
        <f t="shared" si="5"/>
        <v>6463190.0099999998</v>
      </c>
      <c r="L53" s="13">
        <f t="shared" si="6"/>
        <v>6352824.8700000001</v>
      </c>
      <c r="M53" s="15">
        <f t="shared" si="6"/>
        <v>110365.14</v>
      </c>
      <c r="N53" s="14">
        <f t="shared" si="7"/>
        <v>6463190.0099999998</v>
      </c>
      <c r="O53" s="13">
        <f t="shared" si="8"/>
        <v>6352824.8700000001</v>
      </c>
      <c r="P53" s="15">
        <f t="shared" si="8"/>
        <v>110365.14</v>
      </c>
      <c r="Q53" s="14">
        <f t="shared" si="9"/>
        <v>6463190.0099999998</v>
      </c>
      <c r="S53" s="16"/>
      <c r="T53" s="16"/>
      <c r="U53" s="16"/>
      <c r="V53" s="1" t="b">
        <f t="shared" si="10"/>
        <v>0</v>
      </c>
      <c r="W53" s="1" t="b">
        <f t="shared" si="10"/>
        <v>0</v>
      </c>
      <c r="X53" s="1" t="b">
        <f t="shared" si="10"/>
        <v>0</v>
      </c>
    </row>
    <row r="54" spans="1:24" x14ac:dyDescent="0.25">
      <c r="A54" s="11">
        <v>351</v>
      </c>
      <c r="B54" s="12" t="s">
        <v>79</v>
      </c>
      <c r="C54" s="13">
        <v>2467309.34</v>
      </c>
      <c r="D54" s="15">
        <v>48946.49</v>
      </c>
      <c r="E54" s="14">
        <f t="shared" si="1"/>
        <v>2516255.83</v>
      </c>
      <c r="F54" s="13">
        <f t="shared" si="2"/>
        <v>2467309.34</v>
      </c>
      <c r="G54" s="15">
        <f t="shared" si="2"/>
        <v>48946.49</v>
      </c>
      <c r="H54" s="14">
        <f t="shared" si="3"/>
        <v>2516255.83</v>
      </c>
      <c r="I54" s="13">
        <f t="shared" si="4"/>
        <v>2467309.34</v>
      </c>
      <c r="J54" s="15">
        <f t="shared" si="4"/>
        <v>48946.49</v>
      </c>
      <c r="K54" s="14">
        <f t="shared" si="5"/>
        <v>2516255.83</v>
      </c>
      <c r="L54" s="13">
        <f t="shared" si="6"/>
        <v>2467309.34</v>
      </c>
      <c r="M54" s="15">
        <f t="shared" si="6"/>
        <v>48946.49</v>
      </c>
      <c r="N54" s="14">
        <f t="shared" si="7"/>
        <v>2516255.83</v>
      </c>
      <c r="O54" s="13">
        <f t="shared" si="8"/>
        <v>2467309.34</v>
      </c>
      <c r="P54" s="15">
        <f t="shared" si="8"/>
        <v>48946.49</v>
      </c>
      <c r="Q54" s="14">
        <f t="shared" si="9"/>
        <v>2516255.83</v>
      </c>
      <c r="S54" s="16"/>
      <c r="T54" s="16"/>
      <c r="U54" s="16"/>
      <c r="V54" s="1" t="b">
        <f t="shared" si="10"/>
        <v>0</v>
      </c>
      <c r="W54" s="1" t="b">
        <f t="shared" si="10"/>
        <v>0</v>
      </c>
      <c r="X54" s="1" t="b">
        <f t="shared" si="10"/>
        <v>0</v>
      </c>
    </row>
    <row r="55" spans="1:24" x14ac:dyDescent="0.25">
      <c r="A55" s="11">
        <v>352</v>
      </c>
      <c r="B55" s="12" t="s">
        <v>80</v>
      </c>
      <c r="C55" s="13">
        <v>4437842.6399999997</v>
      </c>
      <c r="D55" s="15">
        <v>67169.33</v>
      </c>
      <c r="E55" s="14">
        <f t="shared" si="1"/>
        <v>4505011.97</v>
      </c>
      <c r="F55" s="13">
        <f t="shared" si="2"/>
        <v>4437842.6399999997</v>
      </c>
      <c r="G55" s="15">
        <f t="shared" si="2"/>
        <v>67169.33</v>
      </c>
      <c r="H55" s="14">
        <f t="shared" si="3"/>
        <v>4505011.97</v>
      </c>
      <c r="I55" s="13">
        <f t="shared" si="4"/>
        <v>4437842.6399999997</v>
      </c>
      <c r="J55" s="15">
        <f t="shared" si="4"/>
        <v>67169.33</v>
      </c>
      <c r="K55" s="14">
        <f t="shared" si="5"/>
        <v>4505011.97</v>
      </c>
      <c r="L55" s="13">
        <f t="shared" si="6"/>
        <v>4437842.6399999997</v>
      </c>
      <c r="M55" s="15">
        <f t="shared" si="6"/>
        <v>67169.33</v>
      </c>
      <c r="N55" s="14">
        <f t="shared" si="7"/>
        <v>4505011.97</v>
      </c>
      <c r="O55" s="13">
        <f t="shared" si="8"/>
        <v>4437842.6399999997</v>
      </c>
      <c r="P55" s="15">
        <f t="shared" si="8"/>
        <v>67169.33</v>
      </c>
      <c r="Q55" s="14">
        <f t="shared" si="9"/>
        <v>4505011.97</v>
      </c>
      <c r="S55" s="16"/>
      <c r="T55" s="16"/>
      <c r="U55" s="16"/>
      <c r="V55" s="1" t="b">
        <f t="shared" si="10"/>
        <v>0</v>
      </c>
      <c r="W55" s="1" t="b">
        <f t="shared" si="10"/>
        <v>0</v>
      </c>
      <c r="X55" s="1" t="b">
        <f t="shared" si="10"/>
        <v>0</v>
      </c>
    </row>
    <row r="56" spans="1:24" x14ac:dyDescent="0.25">
      <c r="A56" s="11">
        <v>353</v>
      </c>
      <c r="B56" s="12" t="s">
        <v>81</v>
      </c>
      <c r="C56" s="17">
        <v>3746150.87</v>
      </c>
      <c r="D56" s="15">
        <v>61197.89</v>
      </c>
      <c r="E56" s="14">
        <f t="shared" si="1"/>
        <v>3807348.7600000002</v>
      </c>
      <c r="F56" s="17">
        <f t="shared" si="2"/>
        <v>3746150.87</v>
      </c>
      <c r="G56" s="15">
        <f t="shared" si="2"/>
        <v>61197.89</v>
      </c>
      <c r="H56" s="14">
        <f t="shared" si="3"/>
        <v>3807348.7600000002</v>
      </c>
      <c r="I56" s="13">
        <f t="shared" si="4"/>
        <v>3746150.87</v>
      </c>
      <c r="J56" s="15">
        <f t="shared" si="4"/>
        <v>61197.89</v>
      </c>
      <c r="K56" s="14">
        <f t="shared" si="5"/>
        <v>3807348.7600000002</v>
      </c>
      <c r="L56" s="17">
        <f t="shared" si="6"/>
        <v>3746150.87</v>
      </c>
      <c r="M56" s="15">
        <f t="shared" si="6"/>
        <v>61197.89</v>
      </c>
      <c r="N56" s="14">
        <f t="shared" si="7"/>
        <v>3807348.7600000002</v>
      </c>
      <c r="O56" s="17">
        <f t="shared" si="8"/>
        <v>3746150.87</v>
      </c>
      <c r="P56" s="15">
        <f t="shared" si="8"/>
        <v>61197.89</v>
      </c>
      <c r="Q56" s="14">
        <f t="shared" si="9"/>
        <v>3807348.7600000002</v>
      </c>
      <c r="S56" s="16"/>
      <c r="T56" s="16"/>
      <c r="U56" s="16"/>
      <c r="V56" s="1" t="b">
        <f t="shared" si="10"/>
        <v>0</v>
      </c>
      <c r="W56" s="1" t="b">
        <f t="shared" si="10"/>
        <v>0</v>
      </c>
      <c r="X56" s="1" t="b">
        <f t="shared" si="10"/>
        <v>0</v>
      </c>
    </row>
    <row r="57" spans="1:24" x14ac:dyDescent="0.25">
      <c r="A57" s="11">
        <v>354</v>
      </c>
      <c r="B57" s="12" t="s">
        <v>82</v>
      </c>
      <c r="C57" s="17">
        <v>398715.74</v>
      </c>
      <c r="D57" s="15">
        <v>7468.5199999999995</v>
      </c>
      <c r="E57" s="14">
        <f t="shared" si="1"/>
        <v>406184.26</v>
      </c>
      <c r="F57" s="17">
        <f t="shared" si="2"/>
        <v>398715.74</v>
      </c>
      <c r="G57" s="15">
        <f t="shared" si="2"/>
        <v>7468.5199999999995</v>
      </c>
      <c r="H57" s="14">
        <f t="shared" si="3"/>
        <v>406184.26</v>
      </c>
      <c r="I57" s="13">
        <f t="shared" si="4"/>
        <v>398715.74</v>
      </c>
      <c r="J57" s="15">
        <f t="shared" si="4"/>
        <v>7468.5199999999995</v>
      </c>
      <c r="K57" s="14">
        <f t="shared" si="5"/>
        <v>406184.26</v>
      </c>
      <c r="L57" s="17">
        <f t="shared" si="6"/>
        <v>398715.74</v>
      </c>
      <c r="M57" s="15">
        <f t="shared" si="6"/>
        <v>7468.5199999999995</v>
      </c>
      <c r="N57" s="14">
        <f t="shared" si="7"/>
        <v>406184.26</v>
      </c>
      <c r="O57" s="17">
        <f t="shared" si="8"/>
        <v>398715.74</v>
      </c>
      <c r="P57" s="15">
        <f t="shared" si="8"/>
        <v>7468.5199999999995</v>
      </c>
      <c r="Q57" s="14">
        <f t="shared" si="9"/>
        <v>406184.26</v>
      </c>
      <c r="S57" s="16"/>
      <c r="T57" s="16"/>
      <c r="U57" s="16"/>
      <c r="V57" s="1" t="b">
        <f t="shared" si="10"/>
        <v>0</v>
      </c>
      <c r="W57" s="1" t="b">
        <f t="shared" si="10"/>
        <v>0</v>
      </c>
      <c r="X57" s="1" t="b">
        <f t="shared" si="10"/>
        <v>0</v>
      </c>
    </row>
    <row r="58" spans="1:24" x14ac:dyDescent="0.25">
      <c r="A58" s="11">
        <v>355</v>
      </c>
      <c r="B58" s="18" t="s">
        <v>83</v>
      </c>
      <c r="C58" s="17">
        <v>1635964.7</v>
      </c>
      <c r="D58" s="15">
        <v>28089.519999999997</v>
      </c>
      <c r="E58" s="14">
        <f t="shared" si="1"/>
        <v>1664054.22</v>
      </c>
      <c r="F58" s="17">
        <f t="shared" si="2"/>
        <v>1635964.7</v>
      </c>
      <c r="G58" s="15">
        <f t="shared" si="2"/>
        <v>28089.519999999997</v>
      </c>
      <c r="H58" s="14">
        <f t="shared" si="3"/>
        <v>1664054.22</v>
      </c>
      <c r="I58" s="13">
        <f t="shared" si="4"/>
        <v>1635964.7</v>
      </c>
      <c r="J58" s="15">
        <f t="shared" si="4"/>
        <v>28089.519999999997</v>
      </c>
      <c r="K58" s="14">
        <f t="shared" si="5"/>
        <v>1664054.22</v>
      </c>
      <c r="L58" s="17">
        <f t="shared" si="6"/>
        <v>1635964.7</v>
      </c>
      <c r="M58" s="15">
        <f t="shared" si="6"/>
        <v>28089.519999999997</v>
      </c>
      <c r="N58" s="14">
        <f t="shared" si="7"/>
        <v>1664054.22</v>
      </c>
      <c r="O58" s="17">
        <f t="shared" si="8"/>
        <v>1635964.7</v>
      </c>
      <c r="P58" s="15">
        <f t="shared" si="8"/>
        <v>28089.519999999997</v>
      </c>
      <c r="Q58" s="14">
        <f t="shared" si="9"/>
        <v>1664054.22</v>
      </c>
      <c r="S58" s="16"/>
      <c r="T58" s="16"/>
      <c r="U58" s="16"/>
      <c r="V58" s="1" t="b">
        <f t="shared" si="10"/>
        <v>0</v>
      </c>
      <c r="W58" s="1" t="b">
        <f t="shared" si="10"/>
        <v>0</v>
      </c>
      <c r="X58" s="1" t="b">
        <f t="shared" si="10"/>
        <v>0</v>
      </c>
    </row>
    <row r="59" spans="1:24" x14ac:dyDescent="0.25">
      <c r="A59" s="11">
        <v>356</v>
      </c>
      <c r="B59" s="18" t="s">
        <v>84</v>
      </c>
      <c r="C59" s="17">
        <v>1675676.11</v>
      </c>
      <c r="D59" s="15">
        <v>24652.11</v>
      </c>
      <c r="E59" s="14">
        <f t="shared" si="1"/>
        <v>1700328.2200000002</v>
      </c>
      <c r="F59" s="17">
        <f t="shared" si="2"/>
        <v>1675676.11</v>
      </c>
      <c r="G59" s="15">
        <f t="shared" si="2"/>
        <v>24652.11</v>
      </c>
      <c r="H59" s="14">
        <f t="shared" si="3"/>
        <v>1700328.2200000002</v>
      </c>
      <c r="I59" s="13">
        <f t="shared" si="4"/>
        <v>1675676.11</v>
      </c>
      <c r="J59" s="15">
        <f t="shared" si="4"/>
        <v>24652.11</v>
      </c>
      <c r="K59" s="14">
        <f t="shared" si="5"/>
        <v>1700328.2200000002</v>
      </c>
      <c r="L59" s="17">
        <f t="shared" si="6"/>
        <v>1675676.11</v>
      </c>
      <c r="M59" s="15">
        <f t="shared" si="6"/>
        <v>24652.11</v>
      </c>
      <c r="N59" s="14">
        <f t="shared" si="7"/>
        <v>1700328.2200000002</v>
      </c>
      <c r="O59" s="17">
        <f t="shared" si="8"/>
        <v>1675676.11</v>
      </c>
      <c r="P59" s="15">
        <f t="shared" si="8"/>
        <v>24652.11</v>
      </c>
      <c r="Q59" s="14">
        <f t="shared" si="9"/>
        <v>1700328.2200000002</v>
      </c>
      <c r="S59" s="16"/>
      <c r="T59" s="16"/>
      <c r="U59" s="16"/>
      <c r="V59" s="1" t="b">
        <f t="shared" si="10"/>
        <v>0</v>
      </c>
      <c r="W59" s="1" t="b">
        <f t="shared" si="10"/>
        <v>0</v>
      </c>
      <c r="X59" s="1" t="b">
        <f t="shared" si="10"/>
        <v>0</v>
      </c>
    </row>
    <row r="60" spans="1:24" x14ac:dyDescent="0.25">
      <c r="A60" s="11">
        <v>357</v>
      </c>
      <c r="B60" s="18" t="s">
        <v>85</v>
      </c>
      <c r="C60" s="17">
        <v>938137.1</v>
      </c>
      <c r="D60" s="15">
        <v>16685.7</v>
      </c>
      <c r="E60" s="14">
        <f t="shared" si="1"/>
        <v>954822.79999999993</v>
      </c>
      <c r="F60" s="17">
        <f t="shared" si="2"/>
        <v>938137.1</v>
      </c>
      <c r="G60" s="15">
        <f t="shared" si="2"/>
        <v>16685.7</v>
      </c>
      <c r="H60" s="14">
        <f t="shared" si="3"/>
        <v>954822.79999999993</v>
      </c>
      <c r="I60" s="13">
        <f t="shared" si="4"/>
        <v>938137.1</v>
      </c>
      <c r="J60" s="15">
        <f t="shared" si="4"/>
        <v>16685.7</v>
      </c>
      <c r="K60" s="14">
        <f t="shared" si="5"/>
        <v>954822.79999999993</v>
      </c>
      <c r="L60" s="17">
        <f t="shared" si="6"/>
        <v>938137.1</v>
      </c>
      <c r="M60" s="15">
        <f t="shared" si="6"/>
        <v>16685.7</v>
      </c>
      <c r="N60" s="14">
        <f t="shared" si="7"/>
        <v>954822.79999999993</v>
      </c>
      <c r="O60" s="17">
        <f t="shared" si="8"/>
        <v>938137.1</v>
      </c>
      <c r="P60" s="15">
        <f t="shared" si="8"/>
        <v>16685.7</v>
      </c>
      <c r="Q60" s="14">
        <f t="shared" si="9"/>
        <v>954822.79999999993</v>
      </c>
      <c r="S60" s="16"/>
      <c r="T60" s="16"/>
      <c r="U60" s="16"/>
      <c r="V60" s="1" t="b">
        <f t="shared" si="10"/>
        <v>0</v>
      </c>
      <c r="W60" s="1" t="b">
        <f t="shared" si="10"/>
        <v>0</v>
      </c>
      <c r="X60" s="1" t="b">
        <f t="shared" si="10"/>
        <v>0</v>
      </c>
    </row>
    <row r="61" spans="1:24" x14ac:dyDescent="0.25">
      <c r="A61" s="11">
        <v>358</v>
      </c>
      <c r="B61" s="12" t="s">
        <v>86</v>
      </c>
      <c r="C61" s="17">
        <v>1350576.51</v>
      </c>
      <c r="D61" s="15">
        <v>26956.379999999997</v>
      </c>
      <c r="E61" s="14">
        <f t="shared" si="1"/>
        <v>1377532.89</v>
      </c>
      <c r="F61" s="17">
        <f t="shared" si="2"/>
        <v>1350576.51</v>
      </c>
      <c r="G61" s="15">
        <f t="shared" si="2"/>
        <v>26956.379999999997</v>
      </c>
      <c r="H61" s="14">
        <f t="shared" si="3"/>
        <v>1377532.89</v>
      </c>
      <c r="I61" s="13">
        <f t="shared" si="4"/>
        <v>1350576.51</v>
      </c>
      <c r="J61" s="15">
        <f t="shared" si="4"/>
        <v>26956.379999999997</v>
      </c>
      <c r="K61" s="14">
        <f t="shared" si="5"/>
        <v>1377532.89</v>
      </c>
      <c r="L61" s="17">
        <f t="shared" si="6"/>
        <v>1350576.51</v>
      </c>
      <c r="M61" s="15">
        <f t="shared" si="6"/>
        <v>26956.379999999997</v>
      </c>
      <c r="N61" s="14">
        <f t="shared" si="7"/>
        <v>1377532.89</v>
      </c>
      <c r="O61" s="17">
        <f t="shared" si="8"/>
        <v>1350576.51</v>
      </c>
      <c r="P61" s="15">
        <f t="shared" si="8"/>
        <v>26956.379999999997</v>
      </c>
      <c r="Q61" s="14">
        <f t="shared" si="9"/>
        <v>1377532.89</v>
      </c>
      <c r="S61" s="16"/>
      <c r="T61" s="16"/>
      <c r="U61" s="16"/>
      <c r="V61" s="1" t="b">
        <f t="shared" si="10"/>
        <v>0</v>
      </c>
      <c r="W61" s="1" t="b">
        <f t="shared" si="10"/>
        <v>0</v>
      </c>
      <c r="X61" s="1" t="b">
        <f t="shared" si="10"/>
        <v>0</v>
      </c>
    </row>
    <row r="62" spans="1:24" x14ac:dyDescent="0.25">
      <c r="A62" s="11">
        <v>359</v>
      </c>
      <c r="B62" s="12" t="s">
        <v>87</v>
      </c>
      <c r="C62" s="17">
        <v>1726944.8299999998</v>
      </c>
      <c r="D62" s="15">
        <v>37656.519999999997</v>
      </c>
      <c r="E62" s="14">
        <f t="shared" si="1"/>
        <v>1764601.3499999999</v>
      </c>
      <c r="F62" s="17">
        <f t="shared" si="2"/>
        <v>1726944.8299999998</v>
      </c>
      <c r="G62" s="15">
        <f t="shared" si="2"/>
        <v>37656.519999999997</v>
      </c>
      <c r="H62" s="14">
        <f t="shared" si="3"/>
        <v>1764601.3499999999</v>
      </c>
      <c r="I62" s="13">
        <f t="shared" si="4"/>
        <v>1726944.8299999998</v>
      </c>
      <c r="J62" s="15">
        <f t="shared" si="4"/>
        <v>37656.519999999997</v>
      </c>
      <c r="K62" s="14">
        <f t="shared" si="5"/>
        <v>1764601.3499999999</v>
      </c>
      <c r="L62" s="17">
        <f t="shared" si="6"/>
        <v>1726944.8299999998</v>
      </c>
      <c r="M62" s="15">
        <f t="shared" si="6"/>
        <v>37656.519999999997</v>
      </c>
      <c r="N62" s="14">
        <f t="shared" si="7"/>
        <v>1764601.3499999999</v>
      </c>
      <c r="O62" s="17">
        <f t="shared" si="8"/>
        <v>1726944.8299999998</v>
      </c>
      <c r="P62" s="15">
        <f t="shared" si="8"/>
        <v>37656.519999999997</v>
      </c>
      <c r="Q62" s="14">
        <f t="shared" si="9"/>
        <v>1764601.3499999999</v>
      </c>
      <c r="S62" s="16"/>
      <c r="T62" s="16"/>
      <c r="U62" s="16"/>
      <c r="V62" s="1" t="b">
        <f t="shared" si="10"/>
        <v>0</v>
      </c>
      <c r="W62" s="1" t="b">
        <f t="shared" si="10"/>
        <v>0</v>
      </c>
      <c r="X62" s="1" t="b">
        <f t="shared" si="10"/>
        <v>0</v>
      </c>
    </row>
    <row r="63" spans="1:24" x14ac:dyDescent="0.25">
      <c r="A63" s="11">
        <v>360</v>
      </c>
      <c r="B63" s="12" t="s">
        <v>88</v>
      </c>
      <c r="C63" s="17">
        <v>338312.04</v>
      </c>
      <c r="D63" s="15">
        <v>4874.6099999999997</v>
      </c>
      <c r="E63" s="14">
        <f t="shared" si="1"/>
        <v>343186.64999999997</v>
      </c>
      <c r="F63" s="17">
        <f t="shared" si="2"/>
        <v>338312.04</v>
      </c>
      <c r="G63" s="15">
        <f t="shared" si="2"/>
        <v>4874.6099999999997</v>
      </c>
      <c r="H63" s="14">
        <f t="shared" si="3"/>
        <v>343186.64999999997</v>
      </c>
      <c r="I63" s="13">
        <f t="shared" si="4"/>
        <v>338312.04</v>
      </c>
      <c r="J63" s="15">
        <f t="shared" si="4"/>
        <v>4874.6099999999997</v>
      </c>
      <c r="K63" s="14">
        <f t="shared" si="5"/>
        <v>343186.64999999997</v>
      </c>
      <c r="L63" s="17">
        <f t="shared" si="6"/>
        <v>338312.04</v>
      </c>
      <c r="M63" s="15">
        <f t="shared" si="6"/>
        <v>4874.6099999999997</v>
      </c>
      <c r="N63" s="14">
        <f t="shared" si="7"/>
        <v>343186.64999999997</v>
      </c>
      <c r="O63" s="17">
        <f t="shared" si="8"/>
        <v>338312.04</v>
      </c>
      <c r="P63" s="15">
        <f t="shared" si="8"/>
        <v>4874.6099999999997</v>
      </c>
      <c r="Q63" s="14">
        <f t="shared" si="9"/>
        <v>343186.64999999997</v>
      </c>
      <c r="S63" s="16"/>
      <c r="T63" s="16"/>
      <c r="U63" s="16"/>
      <c r="V63" s="1" t="b">
        <f t="shared" si="10"/>
        <v>0</v>
      </c>
      <c r="W63" s="1" t="b">
        <f t="shared" si="10"/>
        <v>0</v>
      </c>
      <c r="X63" s="1" t="b">
        <f t="shared" si="10"/>
        <v>0</v>
      </c>
    </row>
    <row r="64" spans="1:24" x14ac:dyDescent="0.25">
      <c r="A64" s="11">
        <v>361</v>
      </c>
      <c r="B64" s="12" t="s">
        <v>89</v>
      </c>
      <c r="C64" s="17">
        <v>202350.52</v>
      </c>
      <c r="D64" s="15">
        <v>2979.7999999999997</v>
      </c>
      <c r="E64" s="14">
        <f t="shared" si="1"/>
        <v>205330.31999999998</v>
      </c>
      <c r="F64" s="17">
        <f t="shared" si="2"/>
        <v>202350.52</v>
      </c>
      <c r="G64" s="15">
        <f t="shared" si="2"/>
        <v>2979.7999999999997</v>
      </c>
      <c r="H64" s="14">
        <f t="shared" si="3"/>
        <v>205330.31999999998</v>
      </c>
      <c r="I64" s="13">
        <f t="shared" si="4"/>
        <v>202350.52</v>
      </c>
      <c r="J64" s="15">
        <f t="shared" si="4"/>
        <v>2979.7999999999997</v>
      </c>
      <c r="K64" s="14">
        <f t="shared" si="5"/>
        <v>205330.31999999998</v>
      </c>
      <c r="L64" s="17">
        <f t="shared" si="6"/>
        <v>202350.52</v>
      </c>
      <c r="M64" s="15">
        <f t="shared" si="6"/>
        <v>2979.7999999999997</v>
      </c>
      <c r="N64" s="14">
        <f t="shared" si="7"/>
        <v>205330.31999999998</v>
      </c>
      <c r="O64" s="17">
        <f t="shared" si="8"/>
        <v>202350.52</v>
      </c>
      <c r="P64" s="15">
        <f t="shared" si="8"/>
        <v>2979.7999999999997</v>
      </c>
      <c r="Q64" s="14">
        <f t="shared" si="9"/>
        <v>205330.31999999998</v>
      </c>
      <c r="S64" s="16"/>
      <c r="T64" s="16"/>
      <c r="U64" s="16"/>
      <c r="V64" s="1" t="b">
        <f t="shared" si="10"/>
        <v>0</v>
      </c>
      <c r="W64" s="1" t="b">
        <f t="shared" si="10"/>
        <v>0</v>
      </c>
      <c r="X64" s="1" t="b">
        <f t="shared" si="10"/>
        <v>0</v>
      </c>
    </row>
    <row r="65" spans="1:24" x14ac:dyDescent="0.25">
      <c r="A65" s="11">
        <v>362</v>
      </c>
      <c r="B65" s="12" t="s">
        <v>90</v>
      </c>
      <c r="C65" s="17">
        <v>102798.54</v>
      </c>
      <c r="D65" s="15">
        <v>1555.9199999999998</v>
      </c>
      <c r="E65" s="14">
        <f t="shared" si="1"/>
        <v>104354.45999999999</v>
      </c>
      <c r="F65" s="17">
        <f t="shared" si="2"/>
        <v>102798.54</v>
      </c>
      <c r="G65" s="15">
        <f t="shared" si="2"/>
        <v>1555.9199999999998</v>
      </c>
      <c r="H65" s="14">
        <f t="shared" si="3"/>
        <v>104354.45999999999</v>
      </c>
      <c r="I65" s="13">
        <f t="shared" si="4"/>
        <v>102798.54</v>
      </c>
      <c r="J65" s="15">
        <f t="shared" si="4"/>
        <v>1555.9199999999998</v>
      </c>
      <c r="K65" s="14">
        <f t="shared" si="5"/>
        <v>104354.45999999999</v>
      </c>
      <c r="L65" s="17">
        <f t="shared" si="6"/>
        <v>102798.54</v>
      </c>
      <c r="M65" s="15">
        <f t="shared" si="6"/>
        <v>1555.9199999999998</v>
      </c>
      <c r="N65" s="14">
        <f t="shared" si="7"/>
        <v>104354.45999999999</v>
      </c>
      <c r="O65" s="17">
        <f t="shared" si="8"/>
        <v>102798.54</v>
      </c>
      <c r="P65" s="15">
        <f t="shared" si="8"/>
        <v>1555.9199999999998</v>
      </c>
      <c r="Q65" s="14">
        <f t="shared" si="9"/>
        <v>104354.45999999999</v>
      </c>
      <c r="S65" s="16"/>
      <c r="T65" s="16"/>
      <c r="U65" s="16"/>
      <c r="V65" s="1" t="b">
        <f t="shared" si="10"/>
        <v>0</v>
      </c>
      <c r="W65" s="1" t="b">
        <f t="shared" si="10"/>
        <v>0</v>
      </c>
      <c r="X65" s="1" t="b">
        <f t="shared" si="10"/>
        <v>0</v>
      </c>
    </row>
    <row r="66" spans="1:24" x14ac:dyDescent="0.25">
      <c r="A66" s="11">
        <v>363</v>
      </c>
      <c r="B66" s="12" t="s">
        <v>91</v>
      </c>
      <c r="C66" s="17">
        <v>78246.429999999993</v>
      </c>
      <c r="D66" s="15">
        <v>1198.74</v>
      </c>
      <c r="E66" s="14">
        <f t="shared" si="1"/>
        <v>79445.17</v>
      </c>
      <c r="F66" s="17">
        <f t="shared" si="2"/>
        <v>78246.429999999993</v>
      </c>
      <c r="G66" s="15">
        <f t="shared" si="2"/>
        <v>1198.74</v>
      </c>
      <c r="H66" s="14">
        <f t="shared" si="3"/>
        <v>79445.17</v>
      </c>
      <c r="I66" s="13">
        <f t="shared" si="4"/>
        <v>78246.429999999993</v>
      </c>
      <c r="J66" s="15">
        <f t="shared" si="4"/>
        <v>1198.74</v>
      </c>
      <c r="K66" s="14">
        <f t="shared" si="5"/>
        <v>79445.17</v>
      </c>
      <c r="L66" s="17">
        <f t="shared" si="6"/>
        <v>78246.429999999993</v>
      </c>
      <c r="M66" s="15">
        <f t="shared" si="6"/>
        <v>1198.74</v>
      </c>
      <c r="N66" s="14">
        <f t="shared" si="7"/>
        <v>79445.17</v>
      </c>
      <c r="O66" s="17">
        <f t="shared" si="8"/>
        <v>78246.429999999993</v>
      </c>
      <c r="P66" s="15">
        <f t="shared" si="8"/>
        <v>1198.74</v>
      </c>
      <c r="Q66" s="14">
        <f t="shared" si="9"/>
        <v>79445.17</v>
      </c>
      <c r="S66" s="16"/>
      <c r="T66" s="16"/>
      <c r="U66" s="16"/>
      <c r="V66" s="1" t="b">
        <f t="shared" si="10"/>
        <v>0</v>
      </c>
      <c r="W66" s="1" t="b">
        <f t="shared" si="10"/>
        <v>0</v>
      </c>
      <c r="X66" s="1" t="b">
        <f t="shared" si="10"/>
        <v>0</v>
      </c>
    </row>
    <row r="67" spans="1:24" x14ac:dyDescent="0.25">
      <c r="A67" s="11">
        <v>364</v>
      </c>
      <c r="B67" s="12" t="s">
        <v>92</v>
      </c>
      <c r="C67" s="17">
        <v>2366290.73</v>
      </c>
      <c r="D67" s="15">
        <v>34691.35</v>
      </c>
      <c r="E67" s="14">
        <f t="shared" si="1"/>
        <v>2400982.08</v>
      </c>
      <c r="F67" s="17">
        <f t="shared" si="2"/>
        <v>2366290.73</v>
      </c>
      <c r="G67" s="15">
        <f t="shared" si="2"/>
        <v>34691.35</v>
      </c>
      <c r="H67" s="14">
        <f t="shared" si="3"/>
        <v>2400982.08</v>
      </c>
      <c r="I67" s="13">
        <f t="shared" si="4"/>
        <v>2366290.73</v>
      </c>
      <c r="J67" s="15">
        <f t="shared" si="4"/>
        <v>34691.35</v>
      </c>
      <c r="K67" s="14">
        <f t="shared" si="5"/>
        <v>2400982.08</v>
      </c>
      <c r="L67" s="17">
        <f t="shared" si="6"/>
        <v>2366290.73</v>
      </c>
      <c r="M67" s="15">
        <f t="shared" si="6"/>
        <v>34691.35</v>
      </c>
      <c r="N67" s="14">
        <f t="shared" si="7"/>
        <v>2400982.08</v>
      </c>
      <c r="O67" s="17">
        <f t="shared" si="8"/>
        <v>2366290.73</v>
      </c>
      <c r="P67" s="15">
        <f t="shared" si="8"/>
        <v>34691.35</v>
      </c>
      <c r="Q67" s="14">
        <f t="shared" si="9"/>
        <v>2400982.08</v>
      </c>
      <c r="S67" s="16"/>
      <c r="T67" s="16"/>
      <c r="U67" s="16"/>
      <c r="V67" s="1" t="b">
        <f t="shared" si="10"/>
        <v>0</v>
      </c>
      <c r="W67" s="1" t="b">
        <f t="shared" si="10"/>
        <v>0</v>
      </c>
      <c r="X67" s="1" t="b">
        <f t="shared" si="10"/>
        <v>0</v>
      </c>
    </row>
    <row r="68" spans="1:24" x14ac:dyDescent="0.25">
      <c r="A68" s="11">
        <v>365</v>
      </c>
      <c r="B68" s="12" t="s">
        <v>93</v>
      </c>
      <c r="C68" s="17">
        <v>198615.4</v>
      </c>
      <c r="D68" s="15">
        <v>2946.4</v>
      </c>
      <c r="E68" s="14">
        <f t="shared" si="1"/>
        <v>201561.8</v>
      </c>
      <c r="F68" s="17">
        <f t="shared" si="2"/>
        <v>198615.4</v>
      </c>
      <c r="G68" s="15">
        <f t="shared" si="2"/>
        <v>2946.4</v>
      </c>
      <c r="H68" s="14">
        <f t="shared" si="3"/>
        <v>201561.8</v>
      </c>
      <c r="I68" s="13">
        <f t="shared" si="4"/>
        <v>198615.4</v>
      </c>
      <c r="J68" s="15">
        <f t="shared" si="4"/>
        <v>2946.4</v>
      </c>
      <c r="K68" s="14">
        <f t="shared" si="5"/>
        <v>201561.8</v>
      </c>
      <c r="L68" s="17">
        <f t="shared" si="6"/>
        <v>198615.4</v>
      </c>
      <c r="M68" s="15">
        <f t="shared" si="6"/>
        <v>2946.4</v>
      </c>
      <c r="N68" s="14">
        <f t="shared" si="7"/>
        <v>201561.8</v>
      </c>
      <c r="O68" s="17">
        <f t="shared" si="8"/>
        <v>198615.4</v>
      </c>
      <c r="P68" s="15">
        <f t="shared" si="8"/>
        <v>2946.4</v>
      </c>
      <c r="Q68" s="14">
        <f t="shared" si="9"/>
        <v>201561.8</v>
      </c>
      <c r="S68" s="16"/>
      <c r="T68" s="16"/>
      <c r="U68" s="16"/>
      <c r="V68" s="1" t="b">
        <f t="shared" si="10"/>
        <v>0</v>
      </c>
      <c r="W68" s="1" t="b">
        <f t="shared" si="10"/>
        <v>0</v>
      </c>
      <c r="X68" s="1" t="b">
        <f t="shared" si="10"/>
        <v>0</v>
      </c>
    </row>
    <row r="69" spans="1:24" x14ac:dyDescent="0.25">
      <c r="A69" s="11">
        <v>366</v>
      </c>
      <c r="B69" s="12" t="s">
        <v>94</v>
      </c>
      <c r="C69" s="17">
        <v>402370.53</v>
      </c>
      <c r="D69" s="15">
        <v>5805.06</v>
      </c>
      <c r="E69" s="14">
        <f>C69+D69</f>
        <v>408175.59</v>
      </c>
      <c r="F69" s="17">
        <f t="shared" ref="F69:G70" si="11">C69</f>
        <v>402370.53</v>
      </c>
      <c r="G69" s="15">
        <f t="shared" si="11"/>
        <v>5805.06</v>
      </c>
      <c r="H69" s="14">
        <f>SUM(F69:G69)</f>
        <v>408175.59</v>
      </c>
      <c r="I69" s="13">
        <f t="shared" ref="I69:J70" si="12">C69</f>
        <v>402370.53</v>
      </c>
      <c r="J69" s="15">
        <f t="shared" si="12"/>
        <v>5805.06</v>
      </c>
      <c r="K69" s="14">
        <f>SUM(I69:J69)</f>
        <v>408175.59</v>
      </c>
      <c r="L69" s="17">
        <f t="shared" ref="L69:M70" si="13">C69</f>
        <v>402370.53</v>
      </c>
      <c r="M69" s="15">
        <f t="shared" si="13"/>
        <v>5805.06</v>
      </c>
      <c r="N69" s="14">
        <f>SUM(L69:M69)</f>
        <v>408175.59</v>
      </c>
      <c r="O69" s="17">
        <f t="shared" ref="O69:P70" si="14">C69</f>
        <v>402370.53</v>
      </c>
      <c r="P69" s="15">
        <f t="shared" si="14"/>
        <v>5805.06</v>
      </c>
      <c r="Q69" s="14">
        <f>SUM(O69:P69)</f>
        <v>408175.59</v>
      </c>
      <c r="S69" s="16"/>
      <c r="T69" s="16"/>
      <c r="U69" s="16"/>
      <c r="V69" s="1" t="b">
        <f t="shared" ref="V69:X71" si="15">C69=S69</f>
        <v>0</v>
      </c>
      <c r="W69" s="1" t="b">
        <f t="shared" si="15"/>
        <v>0</v>
      </c>
      <c r="X69" s="1" t="b">
        <f t="shared" si="15"/>
        <v>0</v>
      </c>
    </row>
    <row r="70" spans="1:24" ht="15.75" thickBot="1" x14ac:dyDescent="0.3">
      <c r="A70" s="19">
        <v>367</v>
      </c>
      <c r="B70" s="20" t="s">
        <v>95</v>
      </c>
      <c r="C70" s="21">
        <v>111251.81</v>
      </c>
      <c r="D70" s="22">
        <v>1753.99</v>
      </c>
      <c r="E70" s="23">
        <f>C70+D70</f>
        <v>113005.8</v>
      </c>
      <c r="F70" s="24">
        <f t="shared" si="11"/>
        <v>111251.81</v>
      </c>
      <c r="G70" s="22">
        <f t="shared" si="11"/>
        <v>1753.99</v>
      </c>
      <c r="H70" s="23">
        <f>SUM(F70:G70)</f>
        <v>113005.8</v>
      </c>
      <c r="I70" s="25">
        <f t="shared" si="12"/>
        <v>111251.81</v>
      </c>
      <c r="J70" s="22">
        <f t="shared" si="12"/>
        <v>1753.99</v>
      </c>
      <c r="K70" s="23">
        <f>SUM(I70:J70)</f>
        <v>113005.8</v>
      </c>
      <c r="L70" s="24">
        <f t="shared" si="13"/>
        <v>111251.81</v>
      </c>
      <c r="M70" s="22">
        <f t="shared" si="13"/>
        <v>1753.99</v>
      </c>
      <c r="N70" s="23">
        <f>SUM(L70:M70)</f>
        <v>113005.8</v>
      </c>
      <c r="O70" s="24">
        <f t="shared" si="14"/>
        <v>111251.81</v>
      </c>
      <c r="P70" s="22">
        <f t="shared" si="14"/>
        <v>1753.99</v>
      </c>
      <c r="Q70" s="23">
        <f>SUM(O70:P70)</f>
        <v>113005.8</v>
      </c>
      <c r="S70" s="16"/>
      <c r="T70" s="16"/>
      <c r="U70" s="16"/>
      <c r="V70" s="1" t="b">
        <f t="shared" si="15"/>
        <v>0</v>
      </c>
      <c r="W70" s="1" t="b">
        <f t="shared" si="15"/>
        <v>0</v>
      </c>
      <c r="X70" s="1" t="b">
        <f t="shared" si="15"/>
        <v>0</v>
      </c>
    </row>
    <row r="71" spans="1:24" s="31" customFormat="1" ht="15.75" thickBot="1" x14ac:dyDescent="0.3">
      <c r="A71" s="26"/>
      <c r="B71" s="27" t="s">
        <v>96</v>
      </c>
      <c r="C71" s="28">
        <f>SUM(C4:C70)</f>
        <v>100988373.00000004</v>
      </c>
      <c r="D71" s="29">
        <f t="shared" ref="D71:Q71" si="16">SUM(D4:D70)</f>
        <v>1692102.5399999998</v>
      </c>
      <c r="E71" s="30">
        <f t="shared" si="16"/>
        <v>102680475.54000001</v>
      </c>
      <c r="F71" s="29">
        <f t="shared" si="16"/>
        <v>100988373.00000004</v>
      </c>
      <c r="G71" s="29">
        <f t="shared" si="16"/>
        <v>1692102.5399999998</v>
      </c>
      <c r="H71" s="30">
        <f t="shared" si="16"/>
        <v>102680475.54000001</v>
      </c>
      <c r="I71" s="29">
        <f t="shared" si="16"/>
        <v>100988373.00000004</v>
      </c>
      <c r="J71" s="29">
        <f t="shared" si="16"/>
        <v>1692102.5399999998</v>
      </c>
      <c r="K71" s="30">
        <f t="shared" si="16"/>
        <v>102680475.54000001</v>
      </c>
      <c r="L71" s="29">
        <f t="shared" si="16"/>
        <v>100988373.00000004</v>
      </c>
      <c r="M71" s="29">
        <f t="shared" si="16"/>
        <v>1692102.5399999998</v>
      </c>
      <c r="N71" s="30">
        <f t="shared" si="16"/>
        <v>102680475.54000001</v>
      </c>
      <c r="O71" s="29">
        <f t="shared" si="16"/>
        <v>100988373.00000004</v>
      </c>
      <c r="P71" s="29">
        <f t="shared" si="16"/>
        <v>1692102.5399999998</v>
      </c>
      <c r="Q71" s="30">
        <f t="shared" si="16"/>
        <v>102680475.54000001</v>
      </c>
      <c r="S71" s="32"/>
      <c r="T71" s="32"/>
      <c r="U71" s="32"/>
      <c r="V71" s="31" t="b">
        <f t="shared" si="15"/>
        <v>0</v>
      </c>
      <c r="W71" s="31" t="b">
        <f t="shared" si="15"/>
        <v>0</v>
      </c>
      <c r="X71" s="31" t="b">
        <f t="shared" si="15"/>
        <v>0</v>
      </c>
    </row>
    <row r="72" spans="1:24" ht="8.1" customHeight="1" x14ac:dyDescent="0.25"/>
    <row r="73" spans="1:24" x14ac:dyDescent="0.25">
      <c r="B73" s="33" t="s">
        <v>100</v>
      </c>
      <c r="E73" s="34"/>
    </row>
  </sheetData>
  <mergeCells count="1">
    <mergeCell ref="A1:Q1"/>
  </mergeCells>
  <printOptions horizontalCentered="1"/>
  <pageMargins left="0" right="0" top="0.25" bottom="0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District Summary</vt:lpstr>
      <vt:lpstr>Flow_Through_for_2023_24</vt:lpstr>
      <vt:lpstr>Flow_Through_for_2024_25</vt:lpstr>
      <vt:lpstr>Flow_Through_for_2025_26</vt:lpstr>
      <vt:lpstr>Flow_Through_for_2026_27</vt:lpstr>
      <vt:lpstr>Flow_Through_for_2027_28</vt:lpstr>
      <vt:lpstr>Interest_Earnings_for_2023_24</vt:lpstr>
      <vt:lpstr>Interest_Earnings_for_2024_25</vt:lpstr>
      <vt:lpstr>Interest_Earnings_for_2025_26</vt:lpstr>
      <vt:lpstr>Interest_Earnings_for_2026_27</vt:lpstr>
      <vt:lpstr>Interest_Earnings_for_2027_28</vt:lpstr>
      <vt:lpstr>'District Summary'!Print_Area</vt:lpstr>
      <vt:lpstr>Projected_CO_DS_Revenue_Distributions_for_Fiscal_Years_2023_24_through_2027_28</vt:lpstr>
      <vt:lpstr>School_District</vt:lpstr>
      <vt:lpstr>Total_Funds_Projected_for_2022_23__col._1_plus_col._2</vt:lpstr>
      <vt:lpstr>Total_Funds_Projected_for_2023_24__col._4_plus_col._5</vt:lpstr>
      <vt:lpstr>Total_Funds_Projected_for_2024_25__col._7_plus_col._8</vt:lpstr>
      <vt:lpstr>Total_Funds_Projected_for_2025_26__col._10_plus_col._11</vt:lpstr>
      <vt:lpstr>Total_Funds_Projected_for_2026_27__col._13_plus_col._14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Manalo, Jonathon</dc:creator>
  <cp:lastModifiedBy>Avera, Michele</cp:lastModifiedBy>
  <cp:lastPrinted>2023-08-21T16:57:35Z</cp:lastPrinted>
  <dcterms:created xsi:type="dcterms:W3CDTF">2023-02-10T22:09:11Z</dcterms:created>
  <dcterms:modified xsi:type="dcterms:W3CDTF">2023-08-23T18:44:46Z</dcterms:modified>
</cp:coreProperties>
</file>